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816"/>
  <workbookPr autoCompressPictures="0"/>
  <bookViews>
    <workbookView xWindow="0" yWindow="0" windowWidth="28580" windowHeight="26600" activeTab="5"/>
  </bookViews>
  <sheets>
    <sheet name="2014" sheetId="1" r:id="rId1"/>
    <sheet name="2012-2014" sheetId="2" r:id="rId2"/>
    <sheet name="Hoja1" sheetId="3" r:id="rId3"/>
    <sheet name="Hoja2" sheetId="4" r:id="rId4"/>
    <sheet name="Hoja3" sheetId="5" r:id="rId5"/>
    <sheet name="Hoja4" sheetId="6" r:id="rId6"/>
  </sheets>
  <definedNames>
    <definedName name="_xlnm._FilterDatabase" localSheetId="0" hidden="1">'2014'!$A$2:$M$502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7" i="6" l="1"/>
  <c r="Z38" i="6"/>
  <c r="Z39" i="6"/>
  <c r="Z35" i="6"/>
  <c r="AF25" i="6"/>
  <c r="AF26" i="6"/>
  <c r="AF27" i="6"/>
  <c r="AF24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3" i="6"/>
  <c r="K7" i="3"/>
  <c r="J7" i="3"/>
  <c r="K3" i="1"/>
  <c r="L3" i="1"/>
  <c r="K4" i="1"/>
  <c r="L4" i="1"/>
  <c r="K5" i="1"/>
  <c r="L5" i="1"/>
  <c r="K6" i="1"/>
  <c r="L6" i="1"/>
  <c r="K7" i="1"/>
  <c r="L7" i="1"/>
  <c r="K8" i="1"/>
  <c r="L8" i="1"/>
  <c r="K9" i="1"/>
  <c r="L9" i="1"/>
  <c r="K10" i="1"/>
  <c r="L10" i="1"/>
  <c r="K12" i="1"/>
  <c r="L12" i="1"/>
  <c r="K11" i="1"/>
  <c r="L11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2" i="1"/>
  <c r="L42" i="1"/>
  <c r="K41" i="1"/>
  <c r="L41" i="1"/>
  <c r="K43" i="1"/>
  <c r="L43" i="1"/>
  <c r="K44" i="1"/>
  <c r="L44" i="1"/>
  <c r="K45" i="1"/>
  <c r="L45" i="1"/>
  <c r="K46" i="1"/>
  <c r="L46" i="1"/>
  <c r="K47" i="1"/>
  <c r="L47" i="1"/>
  <c r="K48" i="1"/>
  <c r="L48" i="1"/>
  <c r="K50" i="1"/>
  <c r="L50" i="1"/>
  <c r="K49" i="1"/>
  <c r="L49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K65" i="1"/>
  <c r="L65" i="1"/>
  <c r="K66" i="1"/>
  <c r="L66" i="1"/>
  <c r="K67" i="1"/>
  <c r="L67" i="1"/>
  <c r="K68" i="1"/>
  <c r="L68" i="1"/>
  <c r="K70" i="1"/>
  <c r="L70" i="1"/>
  <c r="K69" i="1"/>
  <c r="L69" i="1"/>
  <c r="K71" i="1"/>
  <c r="L71" i="1"/>
  <c r="K73" i="1"/>
  <c r="L73" i="1"/>
  <c r="K72" i="1"/>
  <c r="L72" i="1"/>
  <c r="K74" i="1"/>
  <c r="L74" i="1"/>
  <c r="K75" i="1"/>
  <c r="L75" i="1"/>
  <c r="K76" i="1"/>
  <c r="L76" i="1"/>
  <c r="K77" i="1"/>
  <c r="L77" i="1"/>
  <c r="K78" i="1"/>
  <c r="L78" i="1"/>
  <c r="K79" i="1"/>
  <c r="L79" i="1"/>
  <c r="K80" i="1"/>
  <c r="L80" i="1"/>
  <c r="K83" i="1"/>
  <c r="L83" i="1"/>
  <c r="K81" i="1"/>
  <c r="L81" i="1"/>
  <c r="K82" i="1"/>
  <c r="L82" i="1"/>
  <c r="K85" i="1"/>
  <c r="L85" i="1"/>
  <c r="K84" i="1"/>
  <c r="L84" i="1"/>
  <c r="K86" i="1"/>
  <c r="L86" i="1"/>
  <c r="K87" i="1"/>
  <c r="L87" i="1"/>
  <c r="K88" i="1"/>
  <c r="L88" i="1"/>
  <c r="K89" i="1"/>
  <c r="L89" i="1"/>
  <c r="K90" i="1"/>
  <c r="L90" i="1"/>
  <c r="K91" i="1"/>
  <c r="L91" i="1"/>
  <c r="K92" i="1"/>
  <c r="L92" i="1"/>
  <c r="K93" i="1"/>
  <c r="L93" i="1"/>
  <c r="K94" i="1"/>
  <c r="L94" i="1"/>
  <c r="K95" i="1"/>
  <c r="L95" i="1"/>
  <c r="K96" i="1"/>
  <c r="L96" i="1"/>
  <c r="K97" i="1"/>
  <c r="L97" i="1"/>
  <c r="K100" i="1"/>
  <c r="L100" i="1"/>
  <c r="K98" i="1"/>
  <c r="L98" i="1"/>
  <c r="K99" i="1"/>
  <c r="L99" i="1"/>
  <c r="K101" i="1"/>
  <c r="L101" i="1"/>
  <c r="K102" i="1"/>
  <c r="L102" i="1"/>
  <c r="K132" i="1"/>
  <c r="L132" i="1"/>
  <c r="K140" i="1"/>
  <c r="L140" i="1"/>
  <c r="K142" i="1"/>
  <c r="L142" i="1"/>
  <c r="K103" i="1"/>
  <c r="L103" i="1"/>
  <c r="K148" i="1"/>
  <c r="L148" i="1"/>
  <c r="K118" i="1"/>
  <c r="L118" i="1"/>
  <c r="K151" i="1"/>
  <c r="L151" i="1"/>
  <c r="K111" i="1"/>
  <c r="L111" i="1"/>
  <c r="K139" i="1"/>
  <c r="L139" i="1"/>
  <c r="K188" i="1"/>
  <c r="L188" i="1"/>
  <c r="K127" i="1"/>
  <c r="L127" i="1"/>
  <c r="K121" i="1"/>
  <c r="L121" i="1"/>
  <c r="K107" i="1"/>
  <c r="L107" i="1"/>
  <c r="K117" i="1"/>
  <c r="L117" i="1"/>
  <c r="K110" i="1"/>
  <c r="L110" i="1"/>
  <c r="K149" i="1"/>
  <c r="L149" i="1"/>
  <c r="K113" i="1"/>
  <c r="L113" i="1"/>
  <c r="K138" i="1"/>
  <c r="L138" i="1"/>
  <c r="K133" i="1"/>
  <c r="L133" i="1"/>
  <c r="K122" i="1"/>
  <c r="L122" i="1"/>
  <c r="K146" i="1"/>
  <c r="L146" i="1"/>
  <c r="K143" i="1"/>
  <c r="L143" i="1"/>
  <c r="K145" i="1"/>
  <c r="L145" i="1"/>
  <c r="K131" i="1"/>
  <c r="L131" i="1"/>
  <c r="K116" i="1"/>
  <c r="L116" i="1"/>
  <c r="K129" i="1"/>
  <c r="L129" i="1"/>
  <c r="K115" i="1"/>
  <c r="L115" i="1"/>
  <c r="K114" i="1"/>
  <c r="L114" i="1"/>
  <c r="K125" i="1"/>
  <c r="L125" i="1"/>
  <c r="K126" i="1"/>
  <c r="L126" i="1"/>
  <c r="K104" i="1"/>
  <c r="L104" i="1"/>
  <c r="K123" i="1"/>
  <c r="L123" i="1"/>
  <c r="K124" i="1"/>
  <c r="L124" i="1"/>
  <c r="K134" i="1"/>
  <c r="L134" i="1"/>
  <c r="K128" i="1"/>
  <c r="L128" i="1"/>
  <c r="K108" i="1"/>
  <c r="L108" i="1"/>
  <c r="K112" i="1"/>
  <c r="L112" i="1"/>
  <c r="K144" i="1"/>
  <c r="L144" i="1"/>
  <c r="K120" i="1"/>
  <c r="L120" i="1"/>
  <c r="K137" i="1"/>
  <c r="L137" i="1"/>
  <c r="K141" i="1"/>
  <c r="L141" i="1"/>
  <c r="K147" i="1"/>
  <c r="L147" i="1"/>
  <c r="K105" i="1"/>
  <c r="L105" i="1"/>
  <c r="K136" i="1"/>
  <c r="L136" i="1"/>
  <c r="K135" i="1"/>
  <c r="L135" i="1"/>
  <c r="K119" i="1"/>
  <c r="L119" i="1"/>
  <c r="K130" i="1"/>
  <c r="L130" i="1"/>
  <c r="K150" i="1"/>
  <c r="L150" i="1"/>
  <c r="K106" i="1"/>
  <c r="L106" i="1"/>
  <c r="K109" i="1"/>
  <c r="L109" i="1"/>
  <c r="K169" i="1"/>
  <c r="L169" i="1"/>
  <c r="K163" i="1"/>
  <c r="L163" i="1"/>
  <c r="K197" i="1"/>
  <c r="L197" i="1"/>
  <c r="K155" i="1"/>
  <c r="L155" i="1"/>
  <c r="K185" i="1"/>
  <c r="L185" i="1"/>
  <c r="K196" i="1"/>
  <c r="L196" i="1"/>
  <c r="K182" i="1"/>
  <c r="L182" i="1"/>
  <c r="K201" i="1"/>
  <c r="L201" i="1"/>
  <c r="K192" i="1"/>
  <c r="L192" i="1"/>
  <c r="K173" i="1"/>
  <c r="L173" i="1"/>
  <c r="K177" i="1"/>
  <c r="L177" i="1"/>
  <c r="K159" i="1"/>
  <c r="L159" i="1"/>
  <c r="K162" i="1"/>
  <c r="L162" i="1"/>
  <c r="K179" i="1"/>
  <c r="L179" i="1"/>
  <c r="K186" i="1"/>
  <c r="L186" i="1"/>
  <c r="K199" i="1"/>
  <c r="L199" i="1"/>
  <c r="K168" i="1"/>
  <c r="L168" i="1"/>
  <c r="K181" i="1"/>
  <c r="L181" i="1"/>
  <c r="K170" i="1"/>
  <c r="L170" i="1"/>
  <c r="K195" i="1"/>
  <c r="L195" i="1"/>
  <c r="K183" i="1"/>
  <c r="L183" i="1"/>
  <c r="K154" i="1"/>
  <c r="L154" i="1"/>
  <c r="K202" i="1"/>
  <c r="L202" i="1"/>
  <c r="K184" i="1"/>
  <c r="L184" i="1"/>
  <c r="K160" i="1"/>
  <c r="L160" i="1"/>
  <c r="K198" i="1"/>
  <c r="L198" i="1"/>
  <c r="K164" i="1"/>
  <c r="L164" i="1"/>
  <c r="K187" i="1"/>
  <c r="L187" i="1"/>
  <c r="K175" i="1"/>
  <c r="L175" i="1"/>
  <c r="K189" i="1"/>
  <c r="L189" i="1"/>
  <c r="K157" i="1"/>
  <c r="L157" i="1"/>
  <c r="K193" i="1"/>
  <c r="L193" i="1"/>
  <c r="K191" i="1"/>
  <c r="L191" i="1"/>
  <c r="K200" i="1"/>
  <c r="L200" i="1"/>
  <c r="K174" i="1"/>
  <c r="L174" i="1"/>
  <c r="K172" i="1"/>
  <c r="L172" i="1"/>
  <c r="K152" i="1"/>
  <c r="L152" i="1"/>
  <c r="K176" i="1"/>
  <c r="L176" i="1"/>
  <c r="K165" i="1"/>
  <c r="L165" i="1"/>
  <c r="K166" i="1"/>
  <c r="L166" i="1"/>
  <c r="K153" i="1"/>
  <c r="L153" i="1"/>
  <c r="K171" i="1"/>
  <c r="L171" i="1"/>
  <c r="K167" i="1"/>
  <c r="L167" i="1"/>
  <c r="K156" i="1"/>
  <c r="L156" i="1"/>
  <c r="K194" i="1"/>
  <c r="L194" i="1"/>
  <c r="K161" i="1"/>
  <c r="L161" i="1"/>
  <c r="K190" i="1"/>
  <c r="L190" i="1"/>
  <c r="K178" i="1"/>
  <c r="L178" i="1"/>
  <c r="K180" i="1"/>
  <c r="L180" i="1"/>
  <c r="K158" i="1"/>
  <c r="L158" i="1"/>
  <c r="K250" i="1"/>
  <c r="L250" i="1"/>
  <c r="K265" i="1"/>
  <c r="L265" i="1"/>
  <c r="K300" i="1"/>
  <c r="L300" i="1"/>
  <c r="K276" i="1"/>
  <c r="L276" i="1"/>
  <c r="K275" i="1"/>
  <c r="L275" i="1"/>
  <c r="K264" i="1"/>
  <c r="L264" i="1"/>
  <c r="K223" i="1"/>
  <c r="L223" i="1"/>
  <c r="K267" i="1"/>
  <c r="L267" i="1"/>
  <c r="K217" i="1"/>
  <c r="L217" i="1"/>
  <c r="K204" i="1"/>
  <c r="L204" i="1"/>
  <c r="K216" i="1"/>
  <c r="L216" i="1"/>
  <c r="K266" i="1"/>
  <c r="L266" i="1"/>
  <c r="K232" i="1"/>
  <c r="L232" i="1"/>
  <c r="K281" i="1"/>
  <c r="L281" i="1"/>
  <c r="K295" i="1"/>
  <c r="L295" i="1"/>
  <c r="K246" i="1"/>
  <c r="L246" i="1"/>
  <c r="K297" i="1"/>
  <c r="L297" i="1"/>
  <c r="K229" i="1"/>
  <c r="L229" i="1"/>
  <c r="K226" i="1"/>
  <c r="L226" i="1"/>
  <c r="K270" i="1"/>
  <c r="L270" i="1"/>
  <c r="K285" i="1"/>
  <c r="L285" i="1"/>
  <c r="K262" i="1"/>
  <c r="L262" i="1"/>
  <c r="K241" i="1"/>
  <c r="L241" i="1"/>
  <c r="K251" i="1"/>
  <c r="L251" i="1"/>
  <c r="K277" i="1"/>
  <c r="L277" i="1"/>
  <c r="K219" i="1"/>
  <c r="L219" i="1"/>
  <c r="K301" i="1"/>
  <c r="L301" i="1"/>
  <c r="K287" i="1"/>
  <c r="L287" i="1"/>
  <c r="K240" i="1"/>
  <c r="L240" i="1"/>
  <c r="K255" i="1"/>
  <c r="L255" i="1"/>
  <c r="K237" i="1"/>
  <c r="L237" i="1"/>
  <c r="K230" i="1"/>
  <c r="L230" i="1"/>
  <c r="K244" i="1"/>
  <c r="L244" i="1"/>
  <c r="K213" i="1"/>
  <c r="L213" i="1"/>
  <c r="K274" i="1"/>
  <c r="L274" i="1"/>
  <c r="K284" i="1"/>
  <c r="L284" i="1"/>
  <c r="K231" i="1"/>
  <c r="L231" i="1"/>
  <c r="K247" i="1"/>
  <c r="L247" i="1"/>
  <c r="K279" i="1"/>
  <c r="L279" i="1"/>
  <c r="K282" i="1"/>
  <c r="L282" i="1"/>
  <c r="K224" i="1"/>
  <c r="L224" i="1"/>
  <c r="K222" i="1"/>
  <c r="L222" i="1"/>
  <c r="K268" i="1"/>
  <c r="L268" i="1"/>
  <c r="K273" i="1"/>
  <c r="L273" i="1"/>
  <c r="K293" i="1"/>
  <c r="L293" i="1"/>
  <c r="K288" i="1"/>
  <c r="L288" i="1"/>
  <c r="K208" i="1"/>
  <c r="L208" i="1"/>
  <c r="K207" i="1"/>
  <c r="L207" i="1"/>
  <c r="K271" i="1"/>
  <c r="L271" i="1"/>
  <c r="K253" i="1"/>
  <c r="L253" i="1"/>
  <c r="K218" i="1"/>
  <c r="L218" i="1"/>
  <c r="K235" i="1"/>
  <c r="L235" i="1"/>
  <c r="K299" i="1"/>
  <c r="L299" i="1"/>
  <c r="K290" i="1"/>
  <c r="L290" i="1"/>
  <c r="K211" i="1"/>
  <c r="L211" i="1"/>
  <c r="K257" i="1"/>
  <c r="L257" i="1"/>
  <c r="K272" i="1"/>
  <c r="L272" i="1"/>
  <c r="K227" i="1"/>
  <c r="L227" i="1"/>
  <c r="K236" i="1"/>
  <c r="L236" i="1"/>
  <c r="K221" i="1"/>
  <c r="L221" i="1"/>
  <c r="K214" i="1"/>
  <c r="L214" i="1"/>
  <c r="K205" i="1"/>
  <c r="L205" i="1"/>
  <c r="K242" i="1"/>
  <c r="L242" i="1"/>
  <c r="K283" i="1"/>
  <c r="L283" i="1"/>
  <c r="K243" i="1"/>
  <c r="L243" i="1"/>
  <c r="K228" i="1"/>
  <c r="L228" i="1"/>
  <c r="K234" i="1"/>
  <c r="L234" i="1"/>
  <c r="K280" i="1"/>
  <c r="L280" i="1"/>
  <c r="K239" i="1"/>
  <c r="L239" i="1"/>
  <c r="K233" i="1"/>
  <c r="L233" i="1"/>
  <c r="K260" i="1"/>
  <c r="L260" i="1"/>
  <c r="K203" i="1"/>
  <c r="L203" i="1"/>
  <c r="K256" i="1"/>
  <c r="L256" i="1"/>
  <c r="K212" i="1"/>
  <c r="L212" i="1"/>
  <c r="K269" i="1"/>
  <c r="L269" i="1"/>
  <c r="K206" i="1"/>
  <c r="L206" i="1"/>
  <c r="K286" i="1"/>
  <c r="L286" i="1"/>
  <c r="K292" i="1"/>
  <c r="L292" i="1"/>
  <c r="K209" i="1"/>
  <c r="L209" i="1"/>
  <c r="K225" i="1"/>
  <c r="L225" i="1"/>
  <c r="K278" i="1"/>
  <c r="L278" i="1"/>
  <c r="K261" i="1"/>
  <c r="L261" i="1"/>
  <c r="K248" i="1"/>
  <c r="L248" i="1"/>
  <c r="K291" i="1"/>
  <c r="L291" i="1"/>
  <c r="K245" i="1"/>
  <c r="L245" i="1"/>
  <c r="K296" i="1"/>
  <c r="L296" i="1"/>
  <c r="K294" i="1"/>
  <c r="L294" i="1"/>
  <c r="K210" i="1"/>
  <c r="L210" i="1"/>
  <c r="K252" i="1"/>
  <c r="L252" i="1"/>
  <c r="K215" i="1"/>
  <c r="L215" i="1"/>
  <c r="K289" i="1"/>
  <c r="L289" i="1"/>
  <c r="K298" i="1"/>
  <c r="L298" i="1"/>
  <c r="K220" i="1"/>
  <c r="L220" i="1"/>
  <c r="K254" i="1"/>
  <c r="L254" i="1"/>
  <c r="K249" i="1"/>
  <c r="L249" i="1"/>
  <c r="K302" i="1"/>
  <c r="L302" i="1"/>
  <c r="K263" i="1"/>
  <c r="L263" i="1"/>
  <c r="K259" i="1"/>
  <c r="L259" i="1"/>
  <c r="K258" i="1"/>
  <c r="L258" i="1"/>
  <c r="K238" i="1"/>
  <c r="L238" i="1"/>
  <c r="K373" i="1"/>
  <c r="L373" i="1"/>
  <c r="K312" i="1"/>
  <c r="L312" i="1"/>
  <c r="K382" i="1"/>
  <c r="L382" i="1"/>
  <c r="K339" i="1"/>
  <c r="L339" i="1"/>
  <c r="K351" i="1"/>
  <c r="L351" i="1"/>
  <c r="K388" i="1"/>
  <c r="L388" i="1"/>
  <c r="K347" i="1"/>
  <c r="L347" i="1"/>
  <c r="K391" i="1"/>
  <c r="L391" i="1"/>
  <c r="K315" i="1"/>
  <c r="L315" i="1"/>
  <c r="K309" i="1"/>
  <c r="L309" i="1"/>
  <c r="K352" i="1"/>
  <c r="L352" i="1"/>
  <c r="K363" i="1"/>
  <c r="L363" i="1"/>
  <c r="K343" i="1"/>
  <c r="L343" i="1"/>
  <c r="K322" i="1"/>
  <c r="L322" i="1"/>
  <c r="K381" i="1"/>
  <c r="L381" i="1"/>
  <c r="K336" i="1"/>
  <c r="L336" i="1"/>
  <c r="K390" i="1"/>
  <c r="L390" i="1"/>
  <c r="K369" i="1"/>
  <c r="L369" i="1"/>
  <c r="K380" i="1"/>
  <c r="L380" i="1"/>
  <c r="K344" i="1"/>
  <c r="L344" i="1"/>
  <c r="K389" i="1"/>
  <c r="L389" i="1"/>
  <c r="K383" i="1"/>
  <c r="L383" i="1"/>
  <c r="K376" i="1"/>
  <c r="L376" i="1"/>
  <c r="K360" i="1"/>
  <c r="L360" i="1"/>
  <c r="K397" i="1"/>
  <c r="L397" i="1"/>
  <c r="K319" i="1"/>
  <c r="L319" i="1"/>
  <c r="K370" i="1"/>
  <c r="L370" i="1"/>
  <c r="K308" i="1"/>
  <c r="L308" i="1"/>
  <c r="K303" i="1"/>
  <c r="L303" i="1"/>
  <c r="K362" i="1"/>
  <c r="L362" i="1"/>
  <c r="K374" i="1"/>
  <c r="L374" i="1"/>
  <c r="K354" i="1"/>
  <c r="L354" i="1"/>
  <c r="K395" i="1"/>
  <c r="L395" i="1"/>
  <c r="K317" i="1"/>
  <c r="L317" i="1"/>
  <c r="K361" i="1"/>
  <c r="L361" i="1"/>
  <c r="K392" i="1"/>
  <c r="L392" i="1"/>
  <c r="K323" i="1"/>
  <c r="L323" i="1"/>
  <c r="K329" i="1"/>
  <c r="L329" i="1"/>
  <c r="K305" i="1"/>
  <c r="L305" i="1"/>
  <c r="K324" i="1"/>
  <c r="L324" i="1"/>
  <c r="K341" i="1"/>
  <c r="L341" i="1"/>
  <c r="K384" i="1"/>
  <c r="L384" i="1"/>
  <c r="K358" i="1"/>
  <c r="L358" i="1"/>
  <c r="K337" i="1"/>
  <c r="L337" i="1"/>
  <c r="K342" i="1"/>
  <c r="L342" i="1"/>
  <c r="K345" i="1"/>
  <c r="L345" i="1"/>
  <c r="K372" i="1"/>
  <c r="L372" i="1"/>
  <c r="K320" i="1"/>
  <c r="L320" i="1"/>
  <c r="K386" i="1"/>
  <c r="L386" i="1"/>
  <c r="K375" i="1"/>
  <c r="L375" i="1"/>
  <c r="K353" i="1"/>
  <c r="L353" i="1"/>
  <c r="K355" i="1"/>
  <c r="L355" i="1"/>
  <c r="K313" i="1"/>
  <c r="L313" i="1"/>
  <c r="K368" i="1"/>
  <c r="L368" i="1"/>
  <c r="K321" i="1"/>
  <c r="L321" i="1"/>
  <c r="K356" i="1"/>
  <c r="L356" i="1"/>
  <c r="K306" i="1"/>
  <c r="L306" i="1"/>
  <c r="K357" i="1"/>
  <c r="L357" i="1"/>
  <c r="K379" i="1"/>
  <c r="L379" i="1"/>
  <c r="K367" i="1"/>
  <c r="L367" i="1"/>
  <c r="K394" i="1"/>
  <c r="L394" i="1"/>
  <c r="K334" i="1"/>
  <c r="L334" i="1"/>
  <c r="K304" i="1"/>
  <c r="L304" i="1"/>
  <c r="K371" i="1"/>
  <c r="L371" i="1"/>
  <c r="K346" i="1"/>
  <c r="L346" i="1"/>
  <c r="K335" i="1"/>
  <c r="L335" i="1"/>
  <c r="K325" i="1"/>
  <c r="L325" i="1"/>
  <c r="K330" i="1"/>
  <c r="L330" i="1"/>
  <c r="K333" i="1"/>
  <c r="L333" i="1"/>
  <c r="K378" i="1"/>
  <c r="L378" i="1"/>
  <c r="K340" i="1"/>
  <c r="L340" i="1"/>
  <c r="K328" i="1"/>
  <c r="L328" i="1"/>
  <c r="K400" i="1"/>
  <c r="L400" i="1"/>
  <c r="K402" i="1"/>
  <c r="L402" i="1"/>
  <c r="K377" i="1"/>
  <c r="L377" i="1"/>
  <c r="K349" i="1"/>
  <c r="L349" i="1"/>
  <c r="K401" i="1"/>
  <c r="L401" i="1"/>
  <c r="K311" i="1"/>
  <c r="L311" i="1"/>
  <c r="K350" i="1"/>
  <c r="L350" i="1"/>
  <c r="K359" i="1"/>
  <c r="L359" i="1"/>
  <c r="K327" i="1"/>
  <c r="L327" i="1"/>
  <c r="K318" i="1"/>
  <c r="L318" i="1"/>
  <c r="K332" i="1"/>
  <c r="L332" i="1"/>
  <c r="K398" i="1"/>
  <c r="L398" i="1"/>
  <c r="K396" i="1"/>
  <c r="L396" i="1"/>
  <c r="K348" i="1"/>
  <c r="L348" i="1"/>
  <c r="K326" i="1"/>
  <c r="L326" i="1"/>
  <c r="K316" i="1"/>
  <c r="L316" i="1"/>
  <c r="K387" i="1"/>
  <c r="L387" i="1"/>
  <c r="K307" i="1"/>
  <c r="L307" i="1"/>
  <c r="K385" i="1"/>
  <c r="L385" i="1"/>
  <c r="K366" i="1"/>
  <c r="L366" i="1"/>
  <c r="K310" i="1"/>
  <c r="L310" i="1"/>
  <c r="K338" i="1"/>
  <c r="L338" i="1"/>
  <c r="K393" i="1"/>
  <c r="L393" i="1"/>
  <c r="K331" i="1"/>
  <c r="L331" i="1"/>
  <c r="K314" i="1"/>
  <c r="L314" i="1"/>
  <c r="K399" i="1"/>
  <c r="L399" i="1"/>
  <c r="K365" i="1"/>
  <c r="L365" i="1"/>
  <c r="K364" i="1"/>
  <c r="L364" i="1"/>
  <c r="K445" i="1"/>
  <c r="L445" i="1"/>
  <c r="K471" i="1"/>
  <c r="L471" i="1"/>
  <c r="K477" i="1"/>
  <c r="L477" i="1"/>
  <c r="K472" i="1"/>
  <c r="L472" i="1"/>
  <c r="K462" i="1"/>
  <c r="L462" i="1"/>
  <c r="K421" i="1"/>
  <c r="L421" i="1"/>
  <c r="K463" i="1"/>
  <c r="L463" i="1"/>
  <c r="K438" i="1"/>
  <c r="L438" i="1"/>
  <c r="K470" i="1"/>
  <c r="L470" i="1"/>
  <c r="K442" i="1"/>
  <c r="L442" i="1"/>
  <c r="K489" i="1"/>
  <c r="L489" i="1"/>
  <c r="K436" i="1"/>
  <c r="L436" i="1"/>
  <c r="K468" i="1"/>
  <c r="L468" i="1"/>
  <c r="K473" i="1"/>
  <c r="L473" i="1"/>
  <c r="K454" i="1"/>
  <c r="L454" i="1"/>
  <c r="K417" i="1"/>
  <c r="L417" i="1"/>
  <c r="K475" i="1"/>
  <c r="L475" i="1"/>
  <c r="K426" i="1"/>
  <c r="L426" i="1"/>
  <c r="K443" i="1"/>
  <c r="L443" i="1"/>
  <c r="K467" i="1"/>
  <c r="L467" i="1"/>
  <c r="K420" i="1"/>
  <c r="L420" i="1"/>
  <c r="K406" i="1"/>
  <c r="L406" i="1"/>
  <c r="K486" i="1"/>
  <c r="L486" i="1"/>
  <c r="K411" i="1"/>
  <c r="L411" i="1"/>
  <c r="K491" i="1"/>
  <c r="L491" i="1"/>
  <c r="K414" i="1"/>
  <c r="L414" i="1"/>
  <c r="K439" i="1"/>
  <c r="L439" i="1"/>
  <c r="K412" i="1"/>
  <c r="L412" i="1"/>
  <c r="K413" i="1"/>
  <c r="L413" i="1"/>
  <c r="K452" i="1"/>
  <c r="L452" i="1"/>
  <c r="K480" i="1"/>
  <c r="L480" i="1"/>
  <c r="K428" i="1"/>
  <c r="L428" i="1"/>
  <c r="K469" i="1"/>
  <c r="L469" i="1"/>
  <c r="K461" i="1"/>
  <c r="L461" i="1"/>
  <c r="K479" i="1"/>
  <c r="L479" i="1"/>
  <c r="K499" i="1"/>
  <c r="L499" i="1"/>
  <c r="K447" i="1"/>
  <c r="L447" i="1"/>
  <c r="K476" i="1"/>
  <c r="L476" i="1"/>
  <c r="K458" i="1"/>
  <c r="L458" i="1"/>
  <c r="K441" i="1"/>
  <c r="L441" i="1"/>
  <c r="K444" i="1"/>
  <c r="L444" i="1"/>
  <c r="K422" i="1"/>
  <c r="L422" i="1"/>
  <c r="K485" i="1"/>
  <c r="L485" i="1"/>
  <c r="K500" i="1"/>
  <c r="L500" i="1"/>
  <c r="K490" i="1"/>
  <c r="L490" i="1"/>
  <c r="K407" i="1"/>
  <c r="L407" i="1"/>
  <c r="K496" i="1"/>
  <c r="L496" i="1"/>
  <c r="K487" i="1"/>
  <c r="L487" i="1"/>
  <c r="K478" i="1"/>
  <c r="L478" i="1"/>
  <c r="K415" i="1"/>
  <c r="L415" i="1"/>
  <c r="K501" i="1"/>
  <c r="L501" i="1"/>
  <c r="K497" i="1"/>
  <c r="L497" i="1"/>
  <c r="K403" i="1"/>
  <c r="L403" i="1"/>
  <c r="K423" i="1"/>
  <c r="L423" i="1"/>
  <c r="K464" i="1"/>
  <c r="L464" i="1"/>
  <c r="K492" i="1"/>
  <c r="L492" i="1"/>
  <c r="K432" i="1"/>
  <c r="L432" i="1"/>
  <c r="K404" i="1"/>
  <c r="L404" i="1"/>
  <c r="K418" i="1"/>
  <c r="L418" i="1"/>
  <c r="K455" i="1"/>
  <c r="L455" i="1"/>
  <c r="K494" i="1"/>
  <c r="L494" i="1"/>
  <c r="K481" i="1"/>
  <c r="L481" i="1"/>
  <c r="K424" i="1"/>
  <c r="L424" i="1"/>
  <c r="K457" i="1"/>
  <c r="L457" i="1"/>
  <c r="K416" i="1"/>
  <c r="L416" i="1"/>
  <c r="K465" i="1"/>
  <c r="L465" i="1"/>
  <c r="K419" i="1"/>
  <c r="L419" i="1"/>
  <c r="K437" i="1"/>
  <c r="L437" i="1"/>
  <c r="K495" i="1"/>
  <c r="L495" i="1"/>
  <c r="K459" i="1"/>
  <c r="L459" i="1"/>
  <c r="K453" i="1"/>
  <c r="L453" i="1"/>
  <c r="K440" i="1"/>
  <c r="L440" i="1"/>
  <c r="K484" i="1"/>
  <c r="L484" i="1"/>
  <c r="K460" i="1"/>
  <c r="L460" i="1"/>
  <c r="K408" i="1"/>
  <c r="L408" i="1"/>
  <c r="K450" i="1"/>
  <c r="L450" i="1"/>
  <c r="K429" i="1"/>
  <c r="L429" i="1"/>
  <c r="K483" i="1"/>
  <c r="L483" i="1"/>
  <c r="K409" i="1"/>
  <c r="L409" i="1"/>
  <c r="K410" i="1"/>
  <c r="L410" i="1"/>
  <c r="K448" i="1"/>
  <c r="L448" i="1"/>
  <c r="K425" i="1"/>
  <c r="L425" i="1"/>
  <c r="K405" i="1"/>
  <c r="L405" i="1"/>
  <c r="K498" i="1"/>
  <c r="L498" i="1"/>
  <c r="K466" i="1"/>
  <c r="L466" i="1"/>
  <c r="K433" i="1"/>
  <c r="L433" i="1"/>
  <c r="K488" i="1"/>
  <c r="L488" i="1"/>
  <c r="K456" i="1"/>
  <c r="L456" i="1"/>
  <c r="K451" i="1"/>
  <c r="L451" i="1"/>
  <c r="K474" i="1"/>
  <c r="L474" i="1"/>
  <c r="K430" i="1"/>
  <c r="L430" i="1"/>
  <c r="K431" i="1"/>
  <c r="L431" i="1"/>
  <c r="K446" i="1"/>
  <c r="L446" i="1"/>
  <c r="K435" i="1"/>
  <c r="L435" i="1"/>
  <c r="K427" i="1"/>
  <c r="L427" i="1"/>
  <c r="K482" i="1"/>
  <c r="L482" i="1"/>
  <c r="K449" i="1"/>
  <c r="L449" i="1"/>
  <c r="K493" i="1"/>
  <c r="L493" i="1"/>
  <c r="K434" i="1"/>
  <c r="L434" i="1"/>
  <c r="K502" i="1"/>
  <c r="L502" i="1"/>
</calcChain>
</file>

<file path=xl/sharedStrings.xml><?xml version="1.0" encoding="utf-8"?>
<sst xmlns="http://schemas.openxmlformats.org/spreadsheetml/2006/main" count="1274" uniqueCount="636">
  <si>
    <t>World </t>
  </si>
  <si>
    <t>Rank</t>
  </si>
  <si>
    <t>Institution*</t>
  </si>
  <si>
    <t>Country</t>
  </si>
  <si>
    <t>/Region</t>
  </si>
  <si>
    <t>Total </t>
  </si>
  <si>
    <t>Score</t>
  </si>
  <si>
    <t>Harvard University</t>
  </si>
  <si>
    <t>Stanford University</t>
  </si>
  <si>
    <t>Massachusetts Institute of Technology (MIT)</t>
  </si>
  <si>
    <t>University of California-Berkeley</t>
  </si>
  <si>
    <t>University of Cambridge</t>
  </si>
  <si>
    <t>Princeton University</t>
  </si>
  <si>
    <t>California Institute of Technology</t>
  </si>
  <si>
    <t>Columbia University</t>
  </si>
  <si>
    <t>University of Chicago</t>
  </si>
  <si>
    <t>University of Oxford</t>
  </si>
  <si>
    <t>Yale University</t>
  </si>
  <si>
    <t>University of California, Los Angeles</t>
  </si>
  <si>
    <t>Cornell University</t>
  </si>
  <si>
    <t>University of California, San Diego</t>
  </si>
  <si>
    <t>University of Washington</t>
  </si>
  <si>
    <t>University of Pennsylvania</t>
  </si>
  <si>
    <t>The Johns Hopkins University</t>
  </si>
  <si>
    <t>University of California, San Francisco</t>
  </si>
  <si>
    <t>Swiss Federal Institute of Technology Zurich</t>
  </si>
  <si>
    <t>University College London</t>
  </si>
  <si>
    <t>The University of Tokyo</t>
  </si>
  <si>
    <t>The Imperial College of Science, Technology and Medicine</t>
  </si>
  <si>
    <t>University of Michigan-Ann Arbor</t>
  </si>
  <si>
    <t>University of Toronto</t>
  </si>
  <si>
    <t>University of Wisconsin - Madison</t>
  </si>
  <si>
    <t>Kyoto University</t>
  </si>
  <si>
    <t>New York University</t>
  </si>
  <si>
    <t>Northwestern University</t>
  </si>
  <si>
    <t>University of Illinois at Urbana-Champaign</t>
  </si>
  <si>
    <t>University of Minnesota, Twin Cities</t>
  </si>
  <si>
    <t>Duke University</t>
  </si>
  <si>
    <t>Washington University in St. Louis</t>
  </si>
  <si>
    <t>Rockefeller University</t>
  </si>
  <si>
    <t>University of Colorado at Boulder</t>
  </si>
  <si>
    <t>Pierre and Marie Curie University - Paris 6</t>
  </si>
  <si>
    <t>University of North Carolina at Chapel Hill</t>
  </si>
  <si>
    <t>University of British Columbia</t>
  </si>
  <si>
    <t>The University of Manchester</t>
  </si>
  <si>
    <t>The University of Texas at Austin</t>
  </si>
  <si>
    <t>University of Copenhagen</t>
  </si>
  <si>
    <t>University of California, Santa Barbara</t>
  </si>
  <si>
    <t>University of Paris Sud (Paris 11)</t>
  </si>
  <si>
    <t>University of Maryland, College Park</t>
  </si>
  <si>
    <t>The University of Melbourne</t>
  </si>
  <si>
    <t>The University of Edinburgh</t>
  </si>
  <si>
    <t>The University of Texas Southwestern Medical Center at Dallas</t>
  </si>
  <si>
    <t>Karolinska Institute</t>
  </si>
  <si>
    <t>University of California, Irvine</t>
  </si>
  <si>
    <t>Heidelberg University</t>
  </si>
  <si>
    <t>University of Munich</t>
  </si>
  <si>
    <t>University of Southern California</t>
  </si>
  <si>
    <t>Rutgers, The State University of New Jersey - New Brunswick</t>
  </si>
  <si>
    <t>Technical University Munich</t>
  </si>
  <si>
    <t>Vanderbilt University</t>
  </si>
  <si>
    <t>University of California, Davis</t>
  </si>
  <si>
    <t>University of Zurich</t>
  </si>
  <si>
    <t>Utrecht University</t>
  </si>
  <si>
    <t>Pennsylvania State University - University Park</t>
  </si>
  <si>
    <t>King's College London</t>
  </si>
  <si>
    <t>Purdue University - West Lafayette</t>
  </si>
  <si>
    <t>Uppsala University</t>
  </si>
  <si>
    <t>Carnegie Mellon University</t>
  </si>
  <si>
    <t>University of Bristol</t>
  </si>
  <si>
    <t>The Ohio State University - Columbus</t>
  </si>
  <si>
    <t>University of Pittsburgh-Pittsburgh Campus</t>
  </si>
  <si>
    <t>University of Geneva</t>
  </si>
  <si>
    <t>Ecole Normale Superieure - Paris</t>
  </si>
  <si>
    <t>McGill University</t>
  </si>
  <si>
    <t>University of Oslo</t>
  </si>
  <si>
    <t>Ghent University</t>
  </si>
  <si>
    <t>The Hebrew University of Jerusalem</t>
  </si>
  <si>
    <t>Boston University</t>
  </si>
  <si>
    <t>University of Helsinki</t>
  </si>
  <si>
    <t>Aarhus University</t>
  </si>
  <si>
    <t>Brown University</t>
  </si>
  <si>
    <t>The Australian National University</t>
  </si>
  <si>
    <t>Leiden University</t>
  </si>
  <si>
    <t>Osaka University</t>
  </si>
  <si>
    <t>Stockholm University</t>
  </si>
  <si>
    <t>Technion-Israel Institute of Technology</t>
  </si>
  <si>
    <t>University of Florida</t>
  </si>
  <si>
    <t>Rice University</t>
  </si>
  <si>
    <t>University of Groningen</t>
  </si>
  <si>
    <t>Moscow State University</t>
  </si>
  <si>
    <t>The University of Queensland</t>
  </si>
  <si>
    <t>University of Arizona</t>
  </si>
  <si>
    <t>University of Utah</t>
  </si>
  <si>
    <t>Arizona State University</t>
  </si>
  <si>
    <t>The University of Western Australia</t>
  </si>
  <si>
    <t>McMaster University</t>
  </si>
  <si>
    <t>University of Basel</t>
  </si>
  <si>
    <t>University of Rochester</t>
  </si>
  <si>
    <t>University of California, Santa Cruz</t>
  </si>
  <si>
    <t>University of Bonn</t>
  </si>
  <si>
    <t>University of Strasbourg</t>
  </si>
  <si>
    <t>KU Leuven</t>
  </si>
  <si>
    <t>Swiss Federal Institute of Technology Lausanne</t>
  </si>
  <si>
    <t>Texas A &amp; M University</t>
  </si>
  <si>
    <t>Georgia Institute of Technology</t>
  </si>
  <si>
    <t>VU University Amsterdam</t>
  </si>
  <si>
    <t>101-150</t>
  </si>
  <si>
    <t>Aix Marseille University</t>
  </si>
  <si>
    <t>Baylor College of Medicine</t>
  </si>
  <si>
    <t>Cardiff University</t>
  </si>
  <si>
    <t>Case Western Reserve University</t>
  </si>
  <si>
    <t>Catholic University of Louvain</t>
  </si>
  <si>
    <t>Emory University</t>
  </si>
  <si>
    <t>Hokkaido University</t>
  </si>
  <si>
    <t>Indiana University Bloomington</t>
  </si>
  <si>
    <t>Joseph Fourier University (Grenoble 1)</t>
  </si>
  <si>
    <t>London School of Economics and Political Science</t>
  </si>
  <si>
    <t>Lund University</t>
  </si>
  <si>
    <t>Mayo Medical School</t>
  </si>
  <si>
    <t>Michigan State University</t>
  </si>
  <si>
    <t>Monash University</t>
  </si>
  <si>
    <t>Nagoya University</t>
  </si>
  <si>
    <t>National Taiwan University</t>
  </si>
  <si>
    <t>National University of Singapore</t>
  </si>
  <si>
    <t>Peking University</t>
  </si>
  <si>
    <t>Radboud University Nijmegen</t>
  </si>
  <si>
    <t>Seoul National University</t>
  </si>
  <si>
    <t>Shanghai Jiao Tong University</t>
  </si>
  <si>
    <t>Technical University of Denmark</t>
  </si>
  <si>
    <t>The University of Glasgow</t>
  </si>
  <si>
    <t>The University of New South Wales</t>
  </si>
  <si>
    <t>The University of Sheffield</t>
  </si>
  <si>
    <t>The University of Texas M. D. Anderson Cancer Center</t>
  </si>
  <si>
    <t>Tohoku University</t>
  </si>
  <si>
    <t>Tsinghua University</t>
  </si>
  <si>
    <t>Tufts University</t>
  </si>
  <si>
    <t>University Libre Bruxelles</t>
  </si>
  <si>
    <t>University of Alberta</t>
  </si>
  <si>
    <t>University of Amsterdam</t>
  </si>
  <si>
    <t>University of Birmingham</t>
  </si>
  <si>
    <t>University of California, Riverside</t>
  </si>
  <si>
    <t>University of Frankfurt</t>
  </si>
  <si>
    <t>University of Freiburg</t>
  </si>
  <si>
    <t>University of Goettingen</t>
  </si>
  <si>
    <t>University of Leeds</t>
  </si>
  <si>
    <t>University of Liverpool</t>
  </si>
  <si>
    <t>University of Massachusetts Amherst</t>
  </si>
  <si>
    <t>University of Massachusetts Medical School - Worcester</t>
  </si>
  <si>
    <t>University of Montreal</t>
  </si>
  <si>
    <t>University of Nottingham</t>
  </si>
  <si>
    <t>University of Sao Paulo</t>
  </si>
  <si>
    <t>University of Southampton</t>
  </si>
  <si>
    <t>University of Sydney</t>
  </si>
  <si>
    <t>University of Virginia</t>
  </si>
  <si>
    <t>University of Wageningen</t>
  </si>
  <si>
    <t>University Paris Diderot - Paris 7</t>
  </si>
  <si>
    <t>Weizmann Institute of Science</t>
  </si>
  <si>
    <t>151-200</t>
  </si>
  <si>
    <t>Erasmus University</t>
  </si>
  <si>
    <t>Fudan University</t>
  </si>
  <si>
    <t>George Mason University</t>
  </si>
  <si>
    <t>Icahn School of Medicine at Mount Sinai</t>
  </si>
  <si>
    <t>Iowa State University</t>
  </si>
  <si>
    <t>King Abdulaziz University</t>
  </si>
  <si>
    <t>King Saud University</t>
  </si>
  <si>
    <t>Kyushu University</t>
  </si>
  <si>
    <t>Nanyang Technological University</t>
  </si>
  <si>
    <t>North Carolina State University - Raleigh</t>
  </si>
  <si>
    <t>Oregon Health and Science University</t>
  </si>
  <si>
    <t>Oregon State University</t>
  </si>
  <si>
    <t>Tel Aviv University</t>
  </si>
  <si>
    <t>The Chinese University of Hong Kong</t>
  </si>
  <si>
    <t>The University of Adelaide</t>
  </si>
  <si>
    <t>The University of Calgary</t>
  </si>
  <si>
    <t>The University of Georgia</t>
  </si>
  <si>
    <t>The University of Hong Kong</t>
  </si>
  <si>
    <t>Tokyo Institute of Technology</t>
  </si>
  <si>
    <t>Trinity College Dublin</t>
  </si>
  <si>
    <t>University of Barcelona</t>
  </si>
  <si>
    <t>University of Bern</t>
  </si>
  <si>
    <t>University of Bologna</t>
  </si>
  <si>
    <t>University of Buenos Aires</t>
  </si>
  <si>
    <t>University of Delaware</t>
  </si>
  <si>
    <t>University of East Anglia</t>
  </si>
  <si>
    <t>University of Gothenburg</t>
  </si>
  <si>
    <t>University of Hamburg</t>
  </si>
  <si>
    <t>University of Hawaii at Manoa</t>
  </si>
  <si>
    <t>University of Illinois at Chicago</t>
  </si>
  <si>
    <t>University of Iowa</t>
  </si>
  <si>
    <t>University of Kiel</t>
  </si>
  <si>
    <t>University of Koeln</t>
  </si>
  <si>
    <t>University of Lausanne</t>
  </si>
  <si>
    <t>University of Miami</t>
  </si>
  <si>
    <t>University of Milan</t>
  </si>
  <si>
    <t>University of Muenster</t>
  </si>
  <si>
    <t>University of Padua</t>
  </si>
  <si>
    <t>University of Paris Descartes (Paris 5)</t>
  </si>
  <si>
    <t>University of Pisa</t>
  </si>
  <si>
    <t>University of Roma - La Sapienza</t>
  </si>
  <si>
    <t>University of Science and Technology of China</t>
  </si>
  <si>
    <t>University of Sussex</t>
  </si>
  <si>
    <t>University of Tuebingen</t>
  </si>
  <si>
    <t>University of Turin</t>
  </si>
  <si>
    <t>University of Vienna</t>
  </si>
  <si>
    <t>University of Warwick</t>
  </si>
  <si>
    <t>University of Wuerzburg</t>
  </si>
  <si>
    <t>Virginia Commonwealth University</t>
  </si>
  <si>
    <t>Zhejiang University</t>
  </si>
  <si>
    <t>201-300</t>
  </si>
  <si>
    <t>Autonomous University of Barcelona</t>
  </si>
  <si>
    <t>Autonomous University of Madrid</t>
  </si>
  <si>
    <t>Beijing Normal University</t>
  </si>
  <si>
    <t>Charles University in Prague</t>
  </si>
  <si>
    <t>City University of Hong Kong</t>
  </si>
  <si>
    <t>Claude Bernard University Lyon 1</t>
  </si>
  <si>
    <t>Colorado State University</t>
  </si>
  <si>
    <t>Dalhousie University</t>
  </si>
  <si>
    <t>Dartmouth College</t>
  </si>
  <si>
    <t>Delft University of Technology</t>
  </si>
  <si>
    <t>Durham University</t>
  </si>
  <si>
    <t>Ecole Normale Superieure - Lyon</t>
  </si>
  <si>
    <t>Florida State University</t>
  </si>
  <si>
    <t>Harbin Institute of Technology</t>
  </si>
  <si>
    <t>Huazhong University of Science and Technology</t>
  </si>
  <si>
    <t>Karlsruhe Institute of Technology (KIT)</t>
  </si>
  <si>
    <t>Kobe University</t>
  </si>
  <si>
    <t>Korea Advanced Institute of Science and Technology</t>
  </si>
  <si>
    <t>Korea University</t>
  </si>
  <si>
    <t>Laval University</t>
  </si>
  <si>
    <t>Louisiana State University - Baton Rouge</t>
  </si>
  <si>
    <t>Maastricht University</t>
  </si>
  <si>
    <t>Macquarie University</t>
  </si>
  <si>
    <t>Medical University of Vienna</t>
  </si>
  <si>
    <t>Nanjing University</t>
  </si>
  <si>
    <t>National Autonomous University of Mexico</t>
  </si>
  <si>
    <t>National Cheng Kung University</t>
  </si>
  <si>
    <t>National Tsing Hua University</t>
  </si>
  <si>
    <t>Newcastle University</t>
  </si>
  <si>
    <t>Northeastern University</t>
  </si>
  <si>
    <t>Norwegian University of Science and Technology - NTNU</t>
  </si>
  <si>
    <t>Paul Sabatier University (Toulouse 3)</t>
  </si>
  <si>
    <t>Polytechnic Institute of Milan</t>
  </si>
  <si>
    <t>Queen Mary, University of London</t>
  </si>
  <si>
    <t>Queen's University</t>
  </si>
  <si>
    <t>Rensselaer Polytechnic Institute</t>
  </si>
  <si>
    <t>Royal Institute of Technology</t>
  </si>
  <si>
    <t>RWTH Aachen University</t>
  </si>
  <si>
    <t>Simon Fraser University</t>
  </si>
  <si>
    <t>State University of New York at Buffalo</t>
  </si>
  <si>
    <t>Stony Brook University</t>
  </si>
  <si>
    <t>Sun Yat-sen University</t>
  </si>
  <si>
    <t>Sungkyunkwan University</t>
  </si>
  <si>
    <t>Swedish University of Agricultural Sciences</t>
  </si>
  <si>
    <t>The George Washington University</t>
  </si>
  <si>
    <t>The Hong Kong University of Science and Technology</t>
  </si>
  <si>
    <t>The University of Alabama at Birmingham</t>
  </si>
  <si>
    <t>The University of Auckland</t>
  </si>
  <si>
    <t>The University of Dundee</t>
  </si>
  <si>
    <t>The University of New Mexico - Albuquerque</t>
  </si>
  <si>
    <t>The University of Texas Health Science Center at Houston</t>
  </si>
  <si>
    <t>TU Dresden</t>
  </si>
  <si>
    <t>Umea University</t>
  </si>
  <si>
    <t>University College Dublin</t>
  </si>
  <si>
    <t>University of Aberdeen</t>
  </si>
  <si>
    <t>University of Bergen</t>
  </si>
  <si>
    <t>University of Bochum</t>
  </si>
  <si>
    <t>University of Bordeaux</t>
  </si>
  <si>
    <t>University of Cape Town</t>
  </si>
  <si>
    <t>University of Cincinnati</t>
  </si>
  <si>
    <t>University of Erlangen-Nuremberg</t>
  </si>
  <si>
    <t>University of Exeter</t>
  </si>
  <si>
    <t>University of Florence</t>
  </si>
  <si>
    <t>University of Guelph</t>
  </si>
  <si>
    <t>University of Houston</t>
  </si>
  <si>
    <t>University of Innsbruck</t>
  </si>
  <si>
    <t>University of Kansas</t>
  </si>
  <si>
    <t>University of Kentucky</t>
  </si>
  <si>
    <t>University of Leicester</t>
  </si>
  <si>
    <t>University of Leipzig</t>
  </si>
  <si>
    <t>University of Liege</t>
  </si>
  <si>
    <t>University of Lisbon</t>
  </si>
  <si>
    <t>University of Lorraine</t>
  </si>
  <si>
    <t>University of Mainz</t>
  </si>
  <si>
    <t>University of Marburg</t>
  </si>
  <si>
    <t>University of Maryland, Baltimore</t>
  </si>
  <si>
    <t>University of Missouri - Columbia</t>
  </si>
  <si>
    <t>University of Montpellier 2</t>
  </si>
  <si>
    <t>University of Nebraska - Lincoln</t>
  </si>
  <si>
    <t>University of Notre Dame</t>
  </si>
  <si>
    <t>University of Oregon</t>
  </si>
  <si>
    <t>University of Otago</t>
  </si>
  <si>
    <t>University of Ottawa</t>
  </si>
  <si>
    <t>University of South Carolina - Columbia</t>
  </si>
  <si>
    <t>University of South Florida</t>
  </si>
  <si>
    <t>University of St Andrews</t>
  </si>
  <si>
    <t>University of Stuttgart</t>
  </si>
  <si>
    <t>University of Tennessee - Knoxville</t>
  </si>
  <si>
    <t>University of the Witwatersrand</t>
  </si>
  <si>
    <t>University of Tsukuba</t>
  </si>
  <si>
    <t>University of Valencia</t>
  </si>
  <si>
    <t>University of Victoria</t>
  </si>
  <si>
    <t>University of Waterloo</t>
  </si>
  <si>
    <t>University of York</t>
  </si>
  <si>
    <t>Virginia Polytechnic Institute and State University</t>
  </si>
  <si>
    <t>Washington State University</t>
  </si>
  <si>
    <t>Western University (The University of Western Ontario)</t>
  </si>
  <si>
    <t>Xian Jiao Tong University</t>
  </si>
  <si>
    <t>Yeshiva University</t>
  </si>
  <si>
    <t>Yonsei University</t>
  </si>
  <si>
    <t>301-400</t>
  </si>
  <si>
    <t>Beihang University</t>
  </si>
  <si>
    <t>Brandeis University</t>
  </si>
  <si>
    <t>Brigham Young University</t>
  </si>
  <si>
    <t>Central South University</t>
  </si>
  <si>
    <t>Chalmers University of Technology</t>
  </si>
  <si>
    <t>Chiba University</t>
  </si>
  <si>
    <t>China Agricultural University</t>
  </si>
  <si>
    <t>City University of New York City College</t>
  </si>
  <si>
    <t>Complutense University of Madrid</t>
  </si>
  <si>
    <t>Curtin University</t>
  </si>
  <si>
    <t>Dalian University of Technology</t>
  </si>
  <si>
    <t>Drexel University</t>
  </si>
  <si>
    <t>Ecole Polytechnique</t>
  </si>
  <si>
    <t>Eindhoven University of Technology</t>
  </si>
  <si>
    <t>Eotvos Lorand University</t>
  </si>
  <si>
    <t>ESPCI ParisTech</t>
  </si>
  <si>
    <t>Federal University of Minas Gerais</t>
  </si>
  <si>
    <t>Federal University of Rio de Janeiro</t>
  </si>
  <si>
    <t>Flinders University</t>
  </si>
  <si>
    <t>Georgetown University</t>
  </si>
  <si>
    <t>Griffith University</t>
  </si>
  <si>
    <t>Hannover Medical School</t>
  </si>
  <si>
    <t>Hanyang University</t>
  </si>
  <si>
    <t>Hiroshima University</t>
  </si>
  <si>
    <t>Indian Institute of Science</t>
  </si>
  <si>
    <t>Indiana University-Purdue University at Indianapolis</t>
  </si>
  <si>
    <t>Jagiellonian University</t>
  </si>
  <si>
    <t>James Cook University</t>
  </si>
  <si>
    <t>Jilin University</t>
  </si>
  <si>
    <t>Keio University</t>
  </si>
  <si>
    <t>Kyung Hee University</t>
  </si>
  <si>
    <t>Lancaster University</t>
  </si>
  <si>
    <t>Lanzhou University</t>
  </si>
  <si>
    <t>Linkoping University</t>
  </si>
  <si>
    <t>London School of Hygiene &amp; Tropical Medicine</t>
  </si>
  <si>
    <t>Nankai University</t>
  </si>
  <si>
    <t>National and Kapodistrian University of Athens</t>
  </si>
  <si>
    <t>National Chiao Tung University</t>
  </si>
  <si>
    <t>Pohang University of Science and Technology</t>
  </si>
  <si>
    <t>Polytechnic University of Valencia</t>
  </si>
  <si>
    <t>Queen's University Belfast</t>
  </si>
  <si>
    <t>Saint Petersburg State University</t>
  </si>
  <si>
    <t>San Diego State University</t>
  </si>
  <si>
    <t>Scuola Normale Superiore - Pisa</t>
  </si>
  <si>
    <t>Shandong University</t>
  </si>
  <si>
    <t>Sichuan University</t>
  </si>
  <si>
    <t>South China University of Technology</t>
  </si>
  <si>
    <t>Southeast University</t>
  </si>
  <si>
    <t>SUNY at Albany</t>
  </si>
  <si>
    <t>Swinburne University of Technology</t>
  </si>
  <si>
    <t>Technical University of Berlin</t>
  </si>
  <si>
    <t>Temple University</t>
  </si>
  <si>
    <t>The Hong Kong Polytechnic University</t>
  </si>
  <si>
    <t>The University of Montana - Missoula</t>
  </si>
  <si>
    <t>The University of Reading</t>
  </si>
  <si>
    <t>The University of Texas at Dallas</t>
  </si>
  <si>
    <t>The University of Texas Health Science Center at San Antonio</t>
  </si>
  <si>
    <t>Thomas Jefferson University</t>
  </si>
  <si>
    <t>Tokyo Medical and Dental University</t>
  </si>
  <si>
    <t>Tongji University</t>
  </si>
  <si>
    <t>Tulane University</t>
  </si>
  <si>
    <t>UNESP</t>
  </si>
  <si>
    <t>University of Antwerp</t>
  </si>
  <si>
    <t>University of Belgrade</t>
  </si>
  <si>
    <t>University of Campinas</t>
  </si>
  <si>
    <t>University of Central Florida</t>
  </si>
  <si>
    <t>University of Colorado at Denver</t>
  </si>
  <si>
    <t>University of Connecticut</t>
  </si>
  <si>
    <t>University of Duesseldorf</t>
  </si>
  <si>
    <t>University of Duisburg-Essen</t>
  </si>
  <si>
    <t>University of Giessen</t>
  </si>
  <si>
    <t>University of Granada</t>
  </si>
  <si>
    <t>University of Halle-Wittenberg</t>
  </si>
  <si>
    <t>University of Konstanz</t>
  </si>
  <si>
    <t>University of Malaya</t>
  </si>
  <si>
    <t>University of Manitoba</t>
  </si>
  <si>
    <t>University of Milan - Bicocca</t>
  </si>
  <si>
    <t>University of Naples Federico II</t>
  </si>
  <si>
    <t>University of Newcastle</t>
  </si>
  <si>
    <t>University of Oulu</t>
  </si>
  <si>
    <t>University of Paris Dauphine (Paris 9)</t>
  </si>
  <si>
    <t>University of Pompeu Fabra</t>
  </si>
  <si>
    <t>University of Porto</t>
  </si>
  <si>
    <t>University of Rhode Island</t>
  </si>
  <si>
    <t>University of Roma - Tor Vergata</t>
  </si>
  <si>
    <t>University of Saskatchewan</t>
  </si>
  <si>
    <t>University of Southern Denmark</t>
  </si>
  <si>
    <t>University of Tasmania</t>
  </si>
  <si>
    <t>University of Technology, Sydney</t>
  </si>
  <si>
    <t>University of Tehran</t>
  </si>
  <si>
    <t>University of Turku</t>
  </si>
  <si>
    <t>University of Twente</t>
  </si>
  <si>
    <t>University of Ulm</t>
  </si>
  <si>
    <t>University of Vermont</t>
  </si>
  <si>
    <t>University of Warsaw</t>
  </si>
  <si>
    <t>University of Wollongong</t>
  </si>
  <si>
    <t>Vrije University Brussel</t>
  </si>
  <si>
    <t>Wake Forest University</t>
  </si>
  <si>
    <t>Wayne State University</t>
  </si>
  <si>
    <t>Xiamen University</t>
  </si>
  <si>
    <t>401-500</t>
  </si>
  <si>
    <t>Aalborg University</t>
  </si>
  <si>
    <t>Aalto University</t>
  </si>
  <si>
    <t>Aristotle University of Thessaloniki</t>
  </si>
  <si>
    <t>Auburn University</t>
  </si>
  <si>
    <t>Bar-Ilan University</t>
  </si>
  <si>
    <t>Ben-Gurion University of the Negev</t>
  </si>
  <si>
    <t>Bielefeld University</t>
  </si>
  <si>
    <t>Boston College</t>
  </si>
  <si>
    <t>Brunel University</t>
  </si>
  <si>
    <t>Cairo University</t>
  </si>
  <si>
    <t>Capital University of Medical Sciences</t>
  </si>
  <si>
    <t>Carleton University</t>
  </si>
  <si>
    <t>Catholic University of Chile</t>
  </si>
  <si>
    <t>Catholic University of Korea</t>
  </si>
  <si>
    <t>Catholic University of the Sacred Heart</t>
  </si>
  <si>
    <t>Chang Gung University</t>
  </si>
  <si>
    <t>Clemson University</t>
  </si>
  <si>
    <t>Deakin University</t>
  </si>
  <si>
    <t>East China University of Science and Technology</t>
  </si>
  <si>
    <t>Ewha Womans University</t>
  </si>
  <si>
    <t>Federal University of Rio Grande do Sul</t>
  </si>
  <si>
    <t>Istanbul University</t>
  </si>
  <si>
    <t>Kanazawa University</t>
  </si>
  <si>
    <t>Kansas State University</t>
  </si>
  <si>
    <t>Kent State University</t>
  </si>
  <si>
    <t>King Abdullah University of Science and Technology</t>
  </si>
  <si>
    <t>King Fahd University of Petroleum &amp; Minerals</t>
  </si>
  <si>
    <t>Medical University of Graz</t>
  </si>
  <si>
    <t>Medical University of South Carolina</t>
  </si>
  <si>
    <t>MINES ParisTech</t>
  </si>
  <si>
    <t>Nanjing Medical University</t>
  </si>
  <si>
    <t>National Sun Yat-Sen University</t>
  </si>
  <si>
    <t>National Yang Ming University</t>
  </si>
  <si>
    <t>Okayama University</t>
  </si>
  <si>
    <t>Oklahoma State University</t>
  </si>
  <si>
    <t>Osaka City University</t>
  </si>
  <si>
    <t>Peking Union Medical College</t>
  </si>
  <si>
    <t>Polytechnic University of Catalonia</t>
  </si>
  <si>
    <t>Rush University</t>
  </si>
  <si>
    <t>Saint Louis University</t>
  </si>
  <si>
    <t>Soochow University</t>
  </si>
  <si>
    <t>State University of New York Health Science Center at Brooklyn</t>
  </si>
  <si>
    <t>Stellenbosch University</t>
  </si>
  <si>
    <t>Stockholm School of Economics</t>
  </si>
  <si>
    <t>Syracuse University</t>
  </si>
  <si>
    <t>Technical University Darmstadt</t>
  </si>
  <si>
    <t>Technical University of Braunschweig</t>
  </si>
  <si>
    <t>The Open University</t>
  </si>
  <si>
    <t>The University of Texas Medical Branch at Galveston</t>
  </si>
  <si>
    <t>Tianjin University</t>
  </si>
  <si>
    <t>Tilburg University</t>
  </si>
  <si>
    <t>Tokyo University of Science</t>
  </si>
  <si>
    <t>University College Cork</t>
  </si>
  <si>
    <t>University of Alaska - Fairbanks</t>
  </si>
  <si>
    <t>University of Arkansas at Fayetteville</t>
  </si>
  <si>
    <t>University of Arkansas at Little Rock</t>
  </si>
  <si>
    <t>University of Auvergne</t>
  </si>
  <si>
    <t>University of Bath</t>
  </si>
  <si>
    <t>University of Bayreuth</t>
  </si>
  <si>
    <t>University of Bremen</t>
  </si>
  <si>
    <t>University of Cagliari</t>
  </si>
  <si>
    <t>University of Canterbury</t>
  </si>
  <si>
    <t>University of Chile</t>
  </si>
  <si>
    <t>University of Coimbra</t>
  </si>
  <si>
    <t>University of Eastern Finland</t>
  </si>
  <si>
    <t>University of Essex</t>
  </si>
  <si>
    <t>University of Ferrara</t>
  </si>
  <si>
    <t>University of Genova</t>
  </si>
  <si>
    <t>University of Graz</t>
  </si>
  <si>
    <t>University of Hannover</t>
  </si>
  <si>
    <t>University of Jena</t>
  </si>
  <si>
    <t>University of KwaZulu-Natal</t>
  </si>
  <si>
    <t>University of Ljubljana</t>
  </si>
  <si>
    <t>University of Maryland, Baltimore County</t>
  </si>
  <si>
    <t>University of New Hampshire - Durham</t>
  </si>
  <si>
    <t>University of Nice Sophia Antipolis</t>
  </si>
  <si>
    <t>University of Oklahoma - Norman</t>
  </si>
  <si>
    <t>University of Palermo</t>
  </si>
  <si>
    <t>University of Parma</t>
  </si>
  <si>
    <t>University of Pavia</t>
  </si>
  <si>
    <t>University of Perugia</t>
  </si>
  <si>
    <t>University of Quebec</t>
  </si>
  <si>
    <t>University of Regensburg</t>
  </si>
  <si>
    <t>University of Rennes 1</t>
  </si>
  <si>
    <t>University of Rostock</t>
  </si>
  <si>
    <t>University of Santiago Compostela</t>
  </si>
  <si>
    <t>University of Science, Malaysia</t>
  </si>
  <si>
    <t>University of Surrey</t>
  </si>
  <si>
    <t>University of Szeged</t>
  </si>
  <si>
    <t>University of Tennessee Health Science Center</t>
  </si>
  <si>
    <t>University of the Basque Country</t>
  </si>
  <si>
    <t>University of Trieste</t>
  </si>
  <si>
    <t>University of Wyoming</t>
  </si>
  <si>
    <t>University of Zaragoza</t>
  </si>
  <si>
    <t>Utah State University</t>
  </si>
  <si>
    <t>Victoria University of Wellington</t>
  </si>
  <si>
    <t>Vienna University of Technology</t>
  </si>
  <si>
    <t>Waseda University</t>
  </si>
  <si>
    <t>Wuhan University</t>
  </si>
  <si>
    <t>York University</t>
  </si>
  <si>
    <t>Alumni</t>
  </si>
  <si>
    <t>Award</t>
  </si>
  <si>
    <t>HiCi</t>
  </si>
  <si>
    <t>N&amp;S</t>
  </si>
  <si>
    <t>Pub</t>
  </si>
  <si>
    <t>PCP</t>
  </si>
  <si>
    <t>Puntaje Bruto</t>
  </si>
  <si>
    <t>pos(ordenada por Puntaje Bruto)</t>
  </si>
  <si>
    <t>Brasil</t>
  </si>
  <si>
    <t>España</t>
  </si>
  <si>
    <t>Argentina</t>
  </si>
  <si>
    <t>Portugal</t>
  </si>
  <si>
    <t>México</t>
  </si>
  <si>
    <t>Chile</t>
  </si>
  <si>
    <t>Institución</t>
  </si>
  <si>
    <t>País</t>
  </si>
  <si>
    <t>Universidad de Sao Paulo</t>
  </si>
  <si>
    <t>Universidad de Barcelona</t>
  </si>
  <si>
    <t>Universidad de Buenos Aires</t>
  </si>
  <si>
    <t>Universidad de Lisboa</t>
  </si>
  <si>
    <t>Universidad Nacional Autónoma de México</t>
  </si>
  <si>
    <t>Universidad Autónoma de Barcelona</t>
  </si>
  <si>
    <t>Universidad Autónoma de Madrid</t>
  </si>
  <si>
    <t>Universidad de Valencia</t>
  </si>
  <si>
    <t>Universidad Complutense de Madrid</t>
  </si>
  <si>
    <t>Universidad Pompeu Fabra</t>
  </si>
  <si>
    <t>Universidad Politécnica de Valencia</t>
  </si>
  <si>
    <t>Universidad de Granada</t>
  </si>
  <si>
    <t>Universidad de Porto</t>
  </si>
  <si>
    <t>Universidad Federal de Rio de Janeiro</t>
  </si>
  <si>
    <t>Universidad Federal de Minas Gerais</t>
  </si>
  <si>
    <t>Universidad Federal de Rio Grande do Sul</t>
  </si>
  <si>
    <t>Universidad de Chile</t>
  </si>
  <si>
    <t>Universidad del País Vasco</t>
  </si>
  <si>
    <t>Universidad de Zaragoza</t>
  </si>
  <si>
    <t>-</t>
  </si>
  <si>
    <t>Pontificia Universidad Católica de Chile</t>
  </si>
  <si>
    <t>total14</t>
  </si>
  <si>
    <t>Country Rank</t>
  </si>
  <si>
    <t>Institution</t>
  </si>
  <si>
    <t>World Rank</t>
  </si>
  <si>
    <t>13-25</t>
  </si>
  <si>
    <t>26-32</t>
  </si>
  <si>
    <t>17-28</t>
  </si>
  <si>
    <t>&lt;500</t>
  </si>
  <si>
    <t>Año</t>
  </si>
  <si>
    <t xml:space="preserve">Lugar mundial </t>
  </si>
  <si>
    <t>Universidad</t>
  </si>
  <si>
    <t>BR</t>
  </si>
  <si>
    <t>ES</t>
  </si>
  <si>
    <t>AR</t>
  </si>
  <si>
    <t>PO</t>
  </si>
  <si>
    <t>MX</t>
  </si>
  <si>
    <t xml:space="preserve">Universidad de Valencia </t>
  </si>
  <si>
    <t xml:space="preserve">Universidad Complutense de Madrid </t>
  </si>
  <si>
    <t xml:space="preserve">Universidad Politécnica de Valencia </t>
  </si>
  <si>
    <t xml:space="preserve">Universidad de Granada </t>
  </si>
  <si>
    <t xml:space="preserve">Universidad Estatal de Campinas </t>
  </si>
  <si>
    <t xml:space="preserve">Universidad Federal de Rio de Janeiro </t>
  </si>
  <si>
    <t>CH</t>
  </si>
  <si>
    <t>Universidad del País de Vasco</t>
  </si>
  <si>
    <t>Universidad de Santiago Compostela</t>
  </si>
  <si>
    <t xml:space="preserve">Universidad de Zaragoza </t>
  </si>
  <si>
    <t>Universidad de Coimbra</t>
  </si>
  <si>
    <t>U Sao Paulo</t>
  </si>
  <si>
    <t>U Barcelona</t>
  </si>
  <si>
    <t xml:space="preserve">U Buenos Aires </t>
  </si>
  <si>
    <t xml:space="preserve">U Lisboa </t>
  </si>
  <si>
    <t>UNAM</t>
  </si>
  <si>
    <t>U A Barcelona</t>
  </si>
  <si>
    <t xml:space="preserve">U A Madrid </t>
  </si>
  <si>
    <t>PAIS</t>
  </si>
  <si>
    <t>Total 2010</t>
  </si>
  <si>
    <t>Total 2011</t>
  </si>
  <si>
    <t>Total 2012</t>
  </si>
  <si>
    <t>Total 2013</t>
  </si>
  <si>
    <t>Punt. en indicador PUB del ARWU 2011</t>
  </si>
  <si>
    <t>Punt. en indicador PUB del ARWU 2012</t>
  </si>
  <si>
    <t>Punt. en indicador PUB del ARWU 2013</t>
  </si>
  <si>
    <t>Punt. en indicador PUB del ARWU 2014</t>
  </si>
  <si>
    <t>U de Sao Paulo</t>
  </si>
  <si>
    <t>BRA</t>
  </si>
  <si>
    <t>U de Barcelona</t>
  </si>
  <si>
    <t>ESP</t>
  </si>
  <si>
    <t>MEX</t>
  </si>
  <si>
    <t>U de Lisboa</t>
  </si>
  <si>
    <t>POR</t>
  </si>
  <si>
    <t>U Autónoma de Barcelona</t>
  </si>
  <si>
    <t>U Complutense de Madrid</t>
  </si>
  <si>
    <t>U de Porto</t>
  </si>
  <si>
    <t>U Estatal de Campinas</t>
  </si>
  <si>
    <t>U de Valencia</t>
  </si>
  <si>
    <t>U Fed Rio de Janeiro</t>
  </si>
  <si>
    <t>U de Granada</t>
  </si>
  <si>
    <t>U Autónoma de Madrid</t>
  </si>
  <si>
    <t>U Fed de Rio Grande do Sul</t>
  </si>
  <si>
    <t>U Fed de Minas Gerais</t>
  </si>
  <si>
    <t>U de Buenos Aires</t>
  </si>
  <si>
    <t>ARG</t>
  </si>
  <si>
    <t>U País de Basco</t>
  </si>
  <si>
    <t>U de Coimbra</t>
  </si>
  <si>
    <t>U de Zaragoza</t>
  </si>
  <si>
    <t>U Politécnica de Valencia</t>
  </si>
  <si>
    <t>U de Santiago de Compostela</t>
  </si>
  <si>
    <t>U de Chile</t>
  </si>
  <si>
    <t>CHI</t>
  </si>
  <si>
    <t>U Católica de  of Chile</t>
  </si>
  <si>
    <t>U Pompeu Fabra</t>
  </si>
  <si>
    <t>U de Vigo</t>
  </si>
  <si>
    <t>U Estatal de Sao Paulo</t>
  </si>
  <si>
    <t>U Fed de Sao Paulo</t>
  </si>
  <si>
    <t>Institución*</t>
  </si>
  <si>
    <t>Nobel Egresados</t>
  </si>
  <si>
    <t>Nobel Académicos</t>
  </si>
  <si>
    <t>Académicos Altamente Citados</t>
  </si>
  <si>
    <t xml:space="preserve">Artículos en WoS </t>
  </si>
  <si>
    <t xml:space="preserve">Universidad de Sao Paulo </t>
  </si>
  <si>
    <t xml:space="preserve">Universidad de Buenos Aires </t>
  </si>
  <si>
    <t xml:space="preserve">Universidad de Lisboa </t>
  </si>
  <si>
    <t>Academicos Tiempo Completo</t>
  </si>
  <si>
    <t>Artículos en Nature</t>
  </si>
  <si>
    <t>Artículos en Science</t>
  </si>
  <si>
    <t>Academicos Tiempo Completo con doctorado</t>
  </si>
  <si>
    <t>Datos de universidades en indicadores relevantes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</si>
</sst>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%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rgb="FFFFFFFF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Cambria"/>
    </font>
    <font>
      <sz val="8"/>
      <color rgb="FF000000"/>
      <name val="Cambria"/>
    </font>
    <font>
      <sz val="11"/>
      <color theme="1"/>
      <name val="Calibri"/>
      <family val="2"/>
      <scheme val="minor"/>
    </font>
    <font>
      <sz val="13"/>
      <color rgb="FF000000"/>
      <name val="Arial"/>
    </font>
    <font>
      <b/>
      <sz val="8"/>
      <color rgb="FF000000"/>
      <name val="Calibri"/>
      <scheme val="minor"/>
    </font>
    <font>
      <sz val="8"/>
      <color rgb="FF000000"/>
      <name val="Calibri"/>
      <scheme val="minor"/>
    </font>
    <font>
      <sz val="6"/>
      <color rgb="FF000000"/>
      <name val="Cambria"/>
    </font>
    <font>
      <sz val="14"/>
      <color theme="1"/>
      <name val="Calibri"/>
      <scheme val="minor"/>
    </font>
    <font>
      <b/>
      <sz val="11"/>
      <color rgb="FF000000"/>
      <name val="Cambria"/>
    </font>
    <font>
      <sz val="11"/>
      <color rgb="FF000000"/>
      <name val="Cambria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399CB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4F84B5"/>
      </left>
      <right style="medium">
        <color rgb="FF4F84B5"/>
      </right>
      <top style="medium">
        <color rgb="FF4F84B5"/>
      </top>
      <bottom style="medium">
        <color rgb="FF4F84B5"/>
      </bottom>
      <diagonal/>
    </border>
    <border>
      <left/>
      <right style="medium">
        <color rgb="FF4F84B5"/>
      </right>
      <top style="medium">
        <color rgb="FF4F84B5"/>
      </top>
      <bottom style="medium">
        <color rgb="FF4F84B5"/>
      </bottom>
      <diagonal/>
    </border>
    <border>
      <left style="medium">
        <color rgb="FFE5E5E5"/>
      </left>
      <right style="medium">
        <color rgb="FFE5E5E5"/>
      </right>
      <top/>
      <bottom style="medium">
        <color rgb="FFE5E5E5"/>
      </bottom>
      <diagonal/>
    </border>
    <border>
      <left/>
      <right style="medium">
        <color rgb="FFE5E5E5"/>
      </right>
      <top/>
      <bottom style="medium">
        <color rgb="FFE5E5E5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</borders>
  <cellStyleXfs count="2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0" borderId="0" xfId="0" applyBorder="1"/>
    <xf numFmtId="0" fontId="0" fillId="0" borderId="1" xfId="0" applyFill="1" applyBorder="1"/>
    <xf numFmtId="0" fontId="1" fillId="0" borderId="1" xfId="0" applyFont="1" applyBorder="1"/>
    <xf numFmtId="0" fontId="0" fillId="2" borderId="1" xfId="0" applyFill="1" applyBorder="1"/>
    <xf numFmtId="0" fontId="2" fillId="3" borderId="0" xfId="0" applyFont="1" applyFill="1"/>
    <xf numFmtId="0" fontId="2" fillId="3" borderId="1" xfId="0" applyFont="1" applyFill="1" applyBorder="1"/>
    <xf numFmtId="2" fontId="2" fillId="3" borderId="1" xfId="0" applyNumberFormat="1" applyFont="1" applyFill="1" applyBorder="1"/>
    <xf numFmtId="0" fontId="1" fillId="0" borderId="0" xfId="0" applyFont="1" applyBorder="1"/>
    <xf numFmtId="0" fontId="1" fillId="0" borderId="0" xfId="0" applyFont="1"/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16" fontId="6" fillId="5" borderId="4" xfId="0" applyNumberFormat="1" applyFont="1" applyFill="1" applyBorder="1" applyAlignment="1">
      <alignment horizontal="center" vertical="center" wrapText="1"/>
    </xf>
    <xf numFmtId="0" fontId="3" fillId="5" borderId="5" xfId="3" applyFill="1" applyBorder="1" applyAlignment="1">
      <alignment vertical="center" wrapText="1"/>
    </xf>
    <xf numFmtId="0" fontId="6" fillId="5" borderId="5" xfId="0" applyFont="1" applyFill="1" applyBorder="1" applyAlignment="1">
      <alignment horizontal="center" vertical="center" wrapText="1"/>
    </xf>
    <xf numFmtId="16" fontId="6" fillId="6" borderId="4" xfId="0" applyNumberFormat="1" applyFont="1" applyFill="1" applyBorder="1" applyAlignment="1">
      <alignment horizontal="center" vertical="center" wrapText="1"/>
    </xf>
    <xf numFmtId="0" fontId="3" fillId="6" borderId="5" xfId="3" applyFill="1" applyBorder="1" applyAlignment="1">
      <alignment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17" fontId="6" fillId="5" borderId="4" xfId="0" applyNumberFormat="1" applyFont="1" applyFill="1" applyBorder="1" applyAlignment="1">
      <alignment horizontal="center" vertical="center" wrapText="1"/>
    </xf>
    <xf numFmtId="17" fontId="6" fillId="6" borderId="4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9" xfId="0" applyFont="1" applyBorder="1" applyAlignment="1">
      <alignment horizontal="right" vertical="center"/>
    </xf>
    <xf numFmtId="0" fontId="11" fillId="0" borderId="0" xfId="0" applyFont="1"/>
    <xf numFmtId="0" fontId="0" fillId="0" borderId="0" xfId="0" applyFill="1" applyBorder="1"/>
    <xf numFmtId="0" fontId="0" fillId="0" borderId="0" xfId="0" applyAlignment="1">
      <alignment vertical="center" wrapText="1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3" fontId="13" fillId="0" borderId="9" xfId="0" applyNumberFormat="1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 wrapText="1"/>
    </xf>
    <xf numFmtId="0" fontId="13" fillId="7" borderId="8" xfId="0" applyFont="1" applyFill="1" applyBorder="1" applyAlignment="1">
      <alignment vertical="center"/>
    </xf>
    <xf numFmtId="0" fontId="13" fillId="7" borderId="9" xfId="0" applyFont="1" applyFill="1" applyBorder="1" applyAlignment="1">
      <alignment vertical="center"/>
    </xf>
    <xf numFmtId="3" fontId="13" fillId="7" borderId="9" xfId="0" applyNumberFormat="1" applyFont="1" applyFill="1" applyBorder="1" applyAlignment="1">
      <alignment horizontal="right" vertical="center"/>
    </xf>
    <xf numFmtId="0" fontId="13" fillId="8" borderId="9" xfId="0" applyFont="1" applyFill="1" applyBorder="1" applyAlignment="1">
      <alignment horizontal="right" vertical="center"/>
    </xf>
    <xf numFmtId="0" fontId="13" fillId="8" borderId="9" xfId="0" applyFont="1" applyFill="1" applyBorder="1" applyAlignment="1">
      <alignment horizontal="right" vertical="center" wrapText="1"/>
    </xf>
    <xf numFmtId="0" fontId="13" fillId="0" borderId="8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165" fontId="0" fillId="0" borderId="0" xfId="19" applyNumberFormat="1" applyFont="1" applyAlignment="1">
      <alignment vertical="center" wrapText="1"/>
    </xf>
    <xf numFmtId="0" fontId="14" fillId="0" borderId="9" xfId="0" applyFont="1" applyBorder="1" applyAlignment="1">
      <alignment horizontal="right" vertical="center"/>
    </xf>
    <xf numFmtId="0" fontId="14" fillId="9" borderId="9" xfId="0" applyFont="1" applyFill="1" applyBorder="1" applyAlignment="1">
      <alignment horizontal="righ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right" vertical="center"/>
    </xf>
    <xf numFmtId="3" fontId="17" fillId="0" borderId="1" xfId="0" applyNumberFormat="1" applyFont="1" applyBorder="1" applyAlignment="1">
      <alignment horizontal="right" vertical="center"/>
    </xf>
    <xf numFmtId="3" fontId="17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Border="1"/>
    <xf numFmtId="0" fontId="17" fillId="9" borderId="1" xfId="0" applyFont="1" applyFill="1" applyBorder="1" applyAlignment="1">
      <alignment vertical="center"/>
    </xf>
    <xf numFmtId="0" fontId="17" fillId="9" borderId="1" xfId="0" applyFont="1" applyFill="1" applyBorder="1" applyAlignment="1">
      <alignment horizontal="right" vertical="center"/>
    </xf>
    <xf numFmtId="3" fontId="17" fillId="9" borderId="1" xfId="0" applyNumberFormat="1" applyFont="1" applyFill="1" applyBorder="1" applyAlignment="1">
      <alignment horizontal="right" vertical="center"/>
    </xf>
    <xf numFmtId="0" fontId="16" fillId="0" borderId="1" xfId="0" applyFont="1" applyBorder="1" applyAlignment="1">
      <alignment vertical="top"/>
    </xf>
    <xf numFmtId="0" fontId="16" fillId="0" borderId="1" xfId="0" applyFont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15" fillId="0" borderId="1" xfId="0" applyFont="1" applyBorder="1" applyAlignment="1">
      <alignment horizontal="center"/>
    </xf>
  </cellXfs>
  <cellStyles count="29">
    <cellStyle name="Hipervínculo" xfId="1" builtinId="8" hidden="1"/>
    <cellStyle name="Hipervínculo" xfId="3" builtinId="8"/>
    <cellStyle name="Hipervínculo visitado" xfId="2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Normal" xfId="0" builtinId="0"/>
    <cellStyle name="Porcentual" xfId="1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Posición mundial</c:v>
          </c:tx>
          <c:marker>
            <c:symbol val="none"/>
          </c:marker>
          <c:cat>
            <c:numRef>
              <c:f>Hoja2!$A$2:$A$13</c:f>
              <c:numCache>
                <c:formatCode>General</c:formatCode>
                <c:ptCount val="12"/>
                <c:pt idx="0">
                  <c:v>2003.0</c:v>
                </c:pt>
                <c:pt idx="1">
                  <c:v>2004.0</c:v>
                </c:pt>
                <c:pt idx="2">
                  <c:v>2005.0</c:v>
                </c:pt>
                <c:pt idx="3">
                  <c:v>2006.0</c:v>
                </c:pt>
                <c:pt idx="4">
                  <c:v>2007.0</c:v>
                </c:pt>
                <c:pt idx="5">
                  <c:v>2008.0</c:v>
                </c:pt>
                <c:pt idx="6">
                  <c:v>2009.0</c:v>
                </c:pt>
                <c:pt idx="7">
                  <c:v>2010.0</c:v>
                </c:pt>
                <c:pt idx="8">
                  <c:v>2011.0</c:v>
                </c:pt>
                <c:pt idx="9">
                  <c:v>2012.0</c:v>
                </c:pt>
                <c:pt idx="10">
                  <c:v>2013.0</c:v>
                </c:pt>
                <c:pt idx="11">
                  <c:v>2014.0</c:v>
                </c:pt>
              </c:numCache>
            </c:numRef>
          </c:cat>
          <c:val>
            <c:numRef>
              <c:f>Hoja2!$B$2:$B$13</c:f>
              <c:numCache>
                <c:formatCode>General</c:formatCode>
                <c:ptCount val="12"/>
                <c:pt idx="0">
                  <c:v>184.0</c:v>
                </c:pt>
                <c:pt idx="1">
                  <c:v>156.0</c:v>
                </c:pt>
                <c:pt idx="2">
                  <c:v>160.0</c:v>
                </c:pt>
                <c:pt idx="3">
                  <c:v>155.0</c:v>
                </c:pt>
                <c:pt idx="4">
                  <c:v>165.0</c:v>
                </c:pt>
                <c:pt idx="5">
                  <c:v>169.0</c:v>
                </c:pt>
                <c:pt idx="6">
                  <c:v>181.0</c:v>
                </c:pt>
                <c:pt idx="7">
                  <c:v>170.0</c:v>
                </c:pt>
                <c:pt idx="8">
                  <c:v>190.0</c:v>
                </c:pt>
                <c:pt idx="9">
                  <c:v>195.0</c:v>
                </c:pt>
                <c:pt idx="10">
                  <c:v>197.0</c:v>
                </c:pt>
                <c:pt idx="11">
                  <c:v>217.0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2077632136"/>
        <c:axId val="2089752696"/>
      </c:lineChart>
      <c:catAx>
        <c:axId val="-2077632136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Años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089752696"/>
        <c:crosses val="max"/>
        <c:auto val="1"/>
        <c:lblAlgn val="ctr"/>
        <c:lblOffset val="100"/>
        <c:noMultiLvlLbl val="0"/>
      </c:catAx>
      <c:valAx>
        <c:axId val="2089752696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Posición mundial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-2077632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Hoja3!$A$2</c:f>
              <c:strCache>
                <c:ptCount val="1"/>
                <c:pt idx="0">
                  <c:v>U Sao Paulo</c:v>
                </c:pt>
              </c:strCache>
            </c:strRef>
          </c:tx>
          <c:marker>
            <c:symbol val="none"/>
          </c:marker>
          <c:cat>
            <c:numRef>
              <c:f>Hoja3!$C$1:$N$1</c:f>
              <c:numCache>
                <c:formatCode>General</c:formatCode>
                <c:ptCount val="12"/>
                <c:pt idx="0">
                  <c:v>2003.0</c:v>
                </c:pt>
                <c:pt idx="1">
                  <c:v>2004.0</c:v>
                </c:pt>
                <c:pt idx="2">
                  <c:v>2005.0</c:v>
                </c:pt>
                <c:pt idx="3">
                  <c:v>2006.0</c:v>
                </c:pt>
                <c:pt idx="4">
                  <c:v>2007.0</c:v>
                </c:pt>
                <c:pt idx="5">
                  <c:v>2008.0</c:v>
                </c:pt>
                <c:pt idx="6">
                  <c:v>2009.0</c:v>
                </c:pt>
                <c:pt idx="7">
                  <c:v>2010.0</c:v>
                </c:pt>
                <c:pt idx="8">
                  <c:v>2011.0</c:v>
                </c:pt>
                <c:pt idx="9">
                  <c:v>2012.0</c:v>
                </c:pt>
                <c:pt idx="10">
                  <c:v>2013.0</c:v>
                </c:pt>
                <c:pt idx="11">
                  <c:v>2014.0</c:v>
                </c:pt>
              </c:numCache>
            </c:numRef>
          </c:cat>
          <c:val>
            <c:numRef>
              <c:f>Hoja3!$C$2:$N$2</c:f>
              <c:numCache>
                <c:formatCode>General</c:formatCode>
                <c:ptCount val="12"/>
                <c:pt idx="0">
                  <c:v>166.0</c:v>
                </c:pt>
                <c:pt idx="1">
                  <c:v>155.0</c:v>
                </c:pt>
                <c:pt idx="2">
                  <c:v>139.0</c:v>
                </c:pt>
                <c:pt idx="3">
                  <c:v>134.0</c:v>
                </c:pt>
                <c:pt idx="4">
                  <c:v>128.0</c:v>
                </c:pt>
                <c:pt idx="5">
                  <c:v>121.0</c:v>
                </c:pt>
                <c:pt idx="6">
                  <c:v>115.0</c:v>
                </c:pt>
                <c:pt idx="7">
                  <c:v>119.0</c:v>
                </c:pt>
                <c:pt idx="8">
                  <c:v>129.0</c:v>
                </c:pt>
                <c:pt idx="9">
                  <c:v>129.0</c:v>
                </c:pt>
                <c:pt idx="10">
                  <c:v>131.0</c:v>
                </c:pt>
                <c:pt idx="11">
                  <c:v>134.0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Hoja3!$A$3</c:f>
              <c:strCache>
                <c:ptCount val="1"/>
                <c:pt idx="0">
                  <c:v>U Barcelona</c:v>
                </c:pt>
              </c:strCache>
            </c:strRef>
          </c:tx>
          <c:marker>
            <c:symbol val="none"/>
          </c:marker>
          <c:cat>
            <c:numRef>
              <c:f>Hoja3!$C$1:$N$1</c:f>
              <c:numCache>
                <c:formatCode>General</c:formatCode>
                <c:ptCount val="12"/>
                <c:pt idx="0">
                  <c:v>2003.0</c:v>
                </c:pt>
                <c:pt idx="1">
                  <c:v>2004.0</c:v>
                </c:pt>
                <c:pt idx="2">
                  <c:v>2005.0</c:v>
                </c:pt>
                <c:pt idx="3">
                  <c:v>2006.0</c:v>
                </c:pt>
                <c:pt idx="4">
                  <c:v>2007.0</c:v>
                </c:pt>
                <c:pt idx="5">
                  <c:v>2008.0</c:v>
                </c:pt>
                <c:pt idx="6">
                  <c:v>2009.0</c:v>
                </c:pt>
                <c:pt idx="7">
                  <c:v>2010.0</c:v>
                </c:pt>
                <c:pt idx="8">
                  <c:v>2011.0</c:v>
                </c:pt>
                <c:pt idx="9">
                  <c:v>2012.0</c:v>
                </c:pt>
                <c:pt idx="10">
                  <c:v>2013.0</c:v>
                </c:pt>
                <c:pt idx="11">
                  <c:v>2014.0</c:v>
                </c:pt>
              </c:numCache>
            </c:numRef>
          </c:cat>
          <c:val>
            <c:numRef>
              <c:f>Hoja3!$C$3:$N$3</c:f>
              <c:numCache>
                <c:formatCode>General</c:formatCode>
                <c:ptCount val="12"/>
                <c:pt idx="0">
                  <c:v>178.0</c:v>
                </c:pt>
                <c:pt idx="1">
                  <c:v>210.0</c:v>
                </c:pt>
                <c:pt idx="2">
                  <c:v>189.0</c:v>
                </c:pt>
                <c:pt idx="3">
                  <c:v>193.0</c:v>
                </c:pt>
                <c:pt idx="4">
                  <c:v>198.0</c:v>
                </c:pt>
                <c:pt idx="5">
                  <c:v>189.0</c:v>
                </c:pt>
                <c:pt idx="6">
                  <c:v>189.0</c:v>
                </c:pt>
                <c:pt idx="7">
                  <c:v>202.0</c:v>
                </c:pt>
                <c:pt idx="8">
                  <c:v>201.0</c:v>
                </c:pt>
                <c:pt idx="9">
                  <c:v>213.0</c:v>
                </c:pt>
                <c:pt idx="10">
                  <c:v>203.0</c:v>
                </c:pt>
                <c:pt idx="11">
                  <c:v>181.0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Hoja3!$A$4</c:f>
              <c:strCache>
                <c:ptCount val="1"/>
                <c:pt idx="0">
                  <c:v>U Buenos Aires </c:v>
                </c:pt>
              </c:strCache>
            </c:strRef>
          </c:tx>
          <c:marker>
            <c:symbol val="none"/>
          </c:marker>
          <c:cat>
            <c:numRef>
              <c:f>Hoja3!$C$1:$N$1</c:f>
              <c:numCache>
                <c:formatCode>General</c:formatCode>
                <c:ptCount val="12"/>
                <c:pt idx="0">
                  <c:v>2003.0</c:v>
                </c:pt>
                <c:pt idx="1">
                  <c:v>2004.0</c:v>
                </c:pt>
                <c:pt idx="2">
                  <c:v>2005.0</c:v>
                </c:pt>
                <c:pt idx="3">
                  <c:v>2006.0</c:v>
                </c:pt>
                <c:pt idx="4">
                  <c:v>2007.0</c:v>
                </c:pt>
                <c:pt idx="5">
                  <c:v>2008.0</c:v>
                </c:pt>
                <c:pt idx="6">
                  <c:v>2009.0</c:v>
                </c:pt>
                <c:pt idx="7">
                  <c:v>2010.0</c:v>
                </c:pt>
                <c:pt idx="8">
                  <c:v>2011.0</c:v>
                </c:pt>
                <c:pt idx="9">
                  <c:v>2012.0</c:v>
                </c:pt>
                <c:pt idx="10">
                  <c:v>2013.0</c:v>
                </c:pt>
                <c:pt idx="11">
                  <c:v>2014.0</c:v>
                </c:pt>
              </c:numCache>
            </c:numRef>
          </c:cat>
          <c:val>
            <c:numRef>
              <c:f>Hoja3!$C$4:$N$4</c:f>
              <c:numCache>
                <c:formatCode>General</c:formatCode>
                <c:ptCount val="12"/>
                <c:pt idx="0">
                  <c:v>309.0</c:v>
                </c:pt>
                <c:pt idx="1">
                  <c:v>295.0</c:v>
                </c:pt>
                <c:pt idx="2">
                  <c:v>279.0</c:v>
                </c:pt>
                <c:pt idx="3">
                  <c:v>159.0</c:v>
                </c:pt>
                <c:pt idx="4">
                  <c:v>167.0</c:v>
                </c:pt>
                <c:pt idx="5">
                  <c:v>175.0</c:v>
                </c:pt>
                <c:pt idx="6">
                  <c:v>177.0</c:v>
                </c:pt>
                <c:pt idx="7">
                  <c:v>173.0</c:v>
                </c:pt>
                <c:pt idx="8">
                  <c:v>179.0</c:v>
                </c:pt>
                <c:pt idx="9">
                  <c:v>186.0</c:v>
                </c:pt>
                <c:pt idx="10">
                  <c:v>181.0</c:v>
                </c:pt>
                <c:pt idx="11">
                  <c:v>182.0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Hoja3!$A$5</c:f>
              <c:strCache>
                <c:ptCount val="1"/>
                <c:pt idx="0">
                  <c:v>U Lisboa </c:v>
                </c:pt>
              </c:strCache>
            </c:strRef>
          </c:tx>
          <c:marker>
            <c:symbol val="none"/>
          </c:marker>
          <c:cat>
            <c:numRef>
              <c:f>Hoja3!$C$1:$N$1</c:f>
              <c:numCache>
                <c:formatCode>General</c:formatCode>
                <c:ptCount val="12"/>
                <c:pt idx="0">
                  <c:v>2003.0</c:v>
                </c:pt>
                <c:pt idx="1">
                  <c:v>2004.0</c:v>
                </c:pt>
                <c:pt idx="2">
                  <c:v>2005.0</c:v>
                </c:pt>
                <c:pt idx="3">
                  <c:v>2006.0</c:v>
                </c:pt>
                <c:pt idx="4">
                  <c:v>2007.0</c:v>
                </c:pt>
                <c:pt idx="5">
                  <c:v>2008.0</c:v>
                </c:pt>
                <c:pt idx="6">
                  <c:v>2009.0</c:v>
                </c:pt>
                <c:pt idx="7">
                  <c:v>2010.0</c:v>
                </c:pt>
                <c:pt idx="8">
                  <c:v>2011.0</c:v>
                </c:pt>
                <c:pt idx="9">
                  <c:v>2012.0</c:v>
                </c:pt>
                <c:pt idx="10">
                  <c:v>2013.0</c:v>
                </c:pt>
                <c:pt idx="11">
                  <c:v>2014.0</c:v>
                </c:pt>
              </c:numCache>
            </c:numRef>
          </c:cat>
          <c:val>
            <c:numRef>
              <c:f>Hoja3!$C$5:$N$5</c:f>
              <c:numCache>
                <c:formatCode>General</c:formatCode>
                <c:ptCount val="12"/>
                <c:pt idx="0">
                  <c:v>384.0</c:v>
                </c:pt>
                <c:pt idx="1">
                  <c:v>501.0</c:v>
                </c:pt>
                <c:pt idx="2">
                  <c:v>469.0</c:v>
                </c:pt>
                <c:pt idx="4">
                  <c:v>471.0</c:v>
                </c:pt>
                <c:pt idx="5">
                  <c:v>491.0</c:v>
                </c:pt>
                <c:pt idx="6">
                  <c:v>445.0</c:v>
                </c:pt>
                <c:pt idx="7">
                  <c:v>457.0</c:v>
                </c:pt>
                <c:pt idx="8">
                  <c:v>427.0</c:v>
                </c:pt>
                <c:pt idx="9">
                  <c:v>410.0</c:v>
                </c:pt>
                <c:pt idx="10">
                  <c:v>366.0</c:v>
                </c:pt>
                <c:pt idx="11">
                  <c:v>201.0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Hoja3!$A$6</c:f>
              <c:strCache>
                <c:ptCount val="1"/>
                <c:pt idx="0">
                  <c:v>UNAM</c:v>
                </c:pt>
              </c:strCache>
            </c:strRef>
          </c:tx>
          <c:marker>
            <c:symbol val="none"/>
          </c:marker>
          <c:cat>
            <c:numRef>
              <c:f>Hoja3!$C$1:$N$1</c:f>
              <c:numCache>
                <c:formatCode>General</c:formatCode>
                <c:ptCount val="12"/>
                <c:pt idx="0">
                  <c:v>2003.0</c:v>
                </c:pt>
                <c:pt idx="1">
                  <c:v>2004.0</c:v>
                </c:pt>
                <c:pt idx="2">
                  <c:v>2005.0</c:v>
                </c:pt>
                <c:pt idx="3">
                  <c:v>2006.0</c:v>
                </c:pt>
                <c:pt idx="4">
                  <c:v>2007.0</c:v>
                </c:pt>
                <c:pt idx="5">
                  <c:v>2008.0</c:v>
                </c:pt>
                <c:pt idx="6">
                  <c:v>2009.0</c:v>
                </c:pt>
                <c:pt idx="7">
                  <c:v>2010.0</c:v>
                </c:pt>
                <c:pt idx="8">
                  <c:v>2011.0</c:v>
                </c:pt>
                <c:pt idx="9">
                  <c:v>2012.0</c:v>
                </c:pt>
                <c:pt idx="10">
                  <c:v>2013.0</c:v>
                </c:pt>
                <c:pt idx="11">
                  <c:v>2014.0</c:v>
                </c:pt>
              </c:numCache>
            </c:numRef>
          </c:cat>
          <c:val>
            <c:numRef>
              <c:f>Hoja3!$C$6:$N$6</c:f>
              <c:numCache>
                <c:formatCode>General</c:formatCode>
                <c:ptCount val="12"/>
                <c:pt idx="0">
                  <c:v>184.0</c:v>
                </c:pt>
                <c:pt idx="1">
                  <c:v>156.0</c:v>
                </c:pt>
                <c:pt idx="2">
                  <c:v>160.0</c:v>
                </c:pt>
                <c:pt idx="3">
                  <c:v>155.0</c:v>
                </c:pt>
                <c:pt idx="4">
                  <c:v>165.0</c:v>
                </c:pt>
                <c:pt idx="5">
                  <c:v>169.0</c:v>
                </c:pt>
                <c:pt idx="6">
                  <c:v>181.0</c:v>
                </c:pt>
                <c:pt idx="7">
                  <c:v>170.0</c:v>
                </c:pt>
                <c:pt idx="8">
                  <c:v>190.0</c:v>
                </c:pt>
                <c:pt idx="9">
                  <c:v>195.0</c:v>
                </c:pt>
                <c:pt idx="10">
                  <c:v>197.0</c:v>
                </c:pt>
                <c:pt idx="11">
                  <c:v>217.0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Hoja3!$A$7</c:f>
              <c:strCache>
                <c:ptCount val="1"/>
                <c:pt idx="0">
                  <c:v>U A Barcelona</c:v>
                </c:pt>
              </c:strCache>
            </c:strRef>
          </c:tx>
          <c:marker>
            <c:symbol val="none"/>
          </c:marker>
          <c:cat>
            <c:numRef>
              <c:f>Hoja3!$C$1:$N$1</c:f>
              <c:numCache>
                <c:formatCode>General</c:formatCode>
                <c:ptCount val="12"/>
                <c:pt idx="0">
                  <c:v>2003.0</c:v>
                </c:pt>
                <c:pt idx="1">
                  <c:v>2004.0</c:v>
                </c:pt>
                <c:pt idx="2">
                  <c:v>2005.0</c:v>
                </c:pt>
                <c:pt idx="3">
                  <c:v>2006.0</c:v>
                </c:pt>
                <c:pt idx="4">
                  <c:v>2007.0</c:v>
                </c:pt>
                <c:pt idx="5">
                  <c:v>2008.0</c:v>
                </c:pt>
                <c:pt idx="6">
                  <c:v>2009.0</c:v>
                </c:pt>
                <c:pt idx="7">
                  <c:v>2010.0</c:v>
                </c:pt>
                <c:pt idx="8">
                  <c:v>2011.0</c:v>
                </c:pt>
                <c:pt idx="9">
                  <c:v>2012.0</c:v>
                </c:pt>
                <c:pt idx="10">
                  <c:v>2013.0</c:v>
                </c:pt>
                <c:pt idx="11">
                  <c:v>2014.0</c:v>
                </c:pt>
              </c:numCache>
            </c:numRef>
          </c:cat>
          <c:val>
            <c:numRef>
              <c:f>Hoja3!$C$7:$N$7</c:f>
              <c:numCache>
                <c:formatCode>General</c:formatCode>
                <c:ptCount val="12"/>
                <c:pt idx="1">
                  <c:v>407.0</c:v>
                </c:pt>
                <c:pt idx="2">
                  <c:v>426.0</c:v>
                </c:pt>
                <c:pt idx="3">
                  <c:v>403.0</c:v>
                </c:pt>
                <c:pt idx="4">
                  <c:v>377.0</c:v>
                </c:pt>
                <c:pt idx="5">
                  <c:v>368.0</c:v>
                </c:pt>
                <c:pt idx="6">
                  <c:v>355.0</c:v>
                </c:pt>
                <c:pt idx="7">
                  <c:v>342.0</c:v>
                </c:pt>
                <c:pt idx="8">
                  <c:v>324.0</c:v>
                </c:pt>
                <c:pt idx="9">
                  <c:v>312.0</c:v>
                </c:pt>
                <c:pt idx="10">
                  <c:v>273.0</c:v>
                </c:pt>
                <c:pt idx="11">
                  <c:v>248.0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Hoja3!$A$8</c:f>
              <c:strCache>
                <c:ptCount val="1"/>
                <c:pt idx="0">
                  <c:v>U A Madrid </c:v>
                </c:pt>
              </c:strCache>
            </c:strRef>
          </c:tx>
          <c:marker>
            <c:symbol val="none"/>
          </c:marker>
          <c:cat>
            <c:numRef>
              <c:f>Hoja3!$C$1:$N$1</c:f>
              <c:numCache>
                <c:formatCode>General</c:formatCode>
                <c:ptCount val="12"/>
                <c:pt idx="0">
                  <c:v>2003.0</c:v>
                </c:pt>
                <c:pt idx="1">
                  <c:v>2004.0</c:v>
                </c:pt>
                <c:pt idx="2">
                  <c:v>2005.0</c:v>
                </c:pt>
                <c:pt idx="3">
                  <c:v>2006.0</c:v>
                </c:pt>
                <c:pt idx="4">
                  <c:v>2007.0</c:v>
                </c:pt>
                <c:pt idx="5">
                  <c:v>2008.0</c:v>
                </c:pt>
                <c:pt idx="6">
                  <c:v>2009.0</c:v>
                </c:pt>
                <c:pt idx="7">
                  <c:v>2010.0</c:v>
                </c:pt>
                <c:pt idx="8">
                  <c:v>2011.0</c:v>
                </c:pt>
                <c:pt idx="9">
                  <c:v>2012.0</c:v>
                </c:pt>
                <c:pt idx="10">
                  <c:v>2013.0</c:v>
                </c:pt>
                <c:pt idx="11">
                  <c:v>2014.0</c:v>
                </c:pt>
              </c:numCache>
            </c:numRef>
          </c:cat>
          <c:val>
            <c:numRef>
              <c:f>Hoja3!$C$8:$N$8</c:f>
              <c:numCache>
                <c:formatCode>General</c:formatCode>
                <c:ptCount val="12"/>
                <c:pt idx="0">
                  <c:v>241.0</c:v>
                </c:pt>
                <c:pt idx="1">
                  <c:v>193.0</c:v>
                </c:pt>
                <c:pt idx="2">
                  <c:v>198.0</c:v>
                </c:pt>
                <c:pt idx="3">
                  <c:v>256.0</c:v>
                </c:pt>
                <c:pt idx="4">
                  <c:v>265.0</c:v>
                </c:pt>
                <c:pt idx="5">
                  <c:v>246.0</c:v>
                </c:pt>
                <c:pt idx="6">
                  <c:v>249.0</c:v>
                </c:pt>
                <c:pt idx="7">
                  <c:v>239.0</c:v>
                </c:pt>
                <c:pt idx="8">
                  <c:v>243.0</c:v>
                </c:pt>
                <c:pt idx="9">
                  <c:v>235.0</c:v>
                </c:pt>
                <c:pt idx="10">
                  <c:v>248.0</c:v>
                </c:pt>
                <c:pt idx="11">
                  <c:v>263.0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836728"/>
        <c:axId val="-2078183048"/>
      </c:lineChart>
      <c:catAx>
        <c:axId val="2088836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Años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78183048"/>
        <c:crosses val="max"/>
        <c:auto val="1"/>
        <c:lblAlgn val="ctr"/>
        <c:lblOffset val="100"/>
        <c:noMultiLvlLbl val="0"/>
      </c:catAx>
      <c:valAx>
        <c:axId val="-2078183048"/>
        <c:scaling>
          <c:orientation val="maxMin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Posición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88836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292100</xdr:colOff>
      <xdr:row>31</xdr:row>
      <xdr:rowOff>82550</xdr:rowOff>
    </xdr:from>
    <xdr:to>
      <xdr:col>23</xdr:col>
      <xdr:colOff>508000</xdr:colOff>
      <xdr:row>51</xdr:row>
      <xdr:rowOff>139700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520700</xdr:colOff>
      <xdr:row>30</xdr:row>
      <xdr:rowOff>133350</xdr:rowOff>
    </xdr:from>
    <xdr:to>
      <xdr:col>23</xdr:col>
      <xdr:colOff>279400</xdr:colOff>
      <xdr:row>61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hanghairanking.com/World-University-Rankings/Beihang-University.html" TargetMode="External"/><Relationship Id="rId14" Type="http://schemas.openxmlformats.org/officeDocument/2006/relationships/hyperlink" Target="http://www.shanghairanking.com/World-University-Rankings/Central-South-University.html" TargetMode="External"/><Relationship Id="rId15" Type="http://schemas.openxmlformats.org/officeDocument/2006/relationships/hyperlink" Target="http://www.shanghairanking.com/World-University-Rankings/China-Agricultural-University.html" TargetMode="External"/><Relationship Id="rId16" Type="http://schemas.openxmlformats.org/officeDocument/2006/relationships/hyperlink" Target="http://www.shanghairanking.com/World-University-Rankings/Dalian-University-of-Technology.html" TargetMode="External"/><Relationship Id="rId17" Type="http://schemas.openxmlformats.org/officeDocument/2006/relationships/hyperlink" Target="http://www.shanghairanking.com/World-University-Rankings/Jilin-University.html" TargetMode="External"/><Relationship Id="rId18" Type="http://schemas.openxmlformats.org/officeDocument/2006/relationships/hyperlink" Target="http://www.shanghairanking.com/World-University-Rankings/Lanzhou-University.html" TargetMode="External"/><Relationship Id="rId19" Type="http://schemas.openxmlformats.org/officeDocument/2006/relationships/hyperlink" Target="http://www.shanghairanking.com/World-University-Rankings/Nankai-University.html" TargetMode="External"/><Relationship Id="rId50" Type="http://schemas.openxmlformats.org/officeDocument/2006/relationships/hyperlink" Target="http://www.shanghairanking.com/World-University-Rankings/Central-South-University.html" TargetMode="External"/><Relationship Id="rId51" Type="http://schemas.openxmlformats.org/officeDocument/2006/relationships/hyperlink" Target="http://www.shanghairanking.com/World-University-Rankings/Dalian-University-of-Technology.html" TargetMode="External"/><Relationship Id="rId52" Type="http://schemas.openxmlformats.org/officeDocument/2006/relationships/hyperlink" Target="http://www.shanghairanking.com/World-University-Rankings/Lanzhou-University.html" TargetMode="External"/><Relationship Id="rId53" Type="http://schemas.openxmlformats.org/officeDocument/2006/relationships/hyperlink" Target="http://www.shanghairanking.com/World-University-Rankings/Nankai-University.html" TargetMode="External"/><Relationship Id="rId54" Type="http://schemas.openxmlformats.org/officeDocument/2006/relationships/hyperlink" Target="http://www.shanghairanking.com/World-University-Rankings/Peking-Union-Medical-College.html" TargetMode="External"/><Relationship Id="rId55" Type="http://schemas.openxmlformats.org/officeDocument/2006/relationships/hyperlink" Target="http://www.shanghairanking.com/World-University-Rankings/South-China-University-of-Technology.html" TargetMode="External"/><Relationship Id="rId56" Type="http://schemas.openxmlformats.org/officeDocument/2006/relationships/hyperlink" Target="http://www.shanghairanking.com/World-University-Rankings/Southeast-University.html" TargetMode="External"/><Relationship Id="rId57" Type="http://schemas.openxmlformats.org/officeDocument/2006/relationships/hyperlink" Target="http://www.shanghairanking.com/World-University-Rankings/Tianjin-University.html" TargetMode="External"/><Relationship Id="rId58" Type="http://schemas.openxmlformats.org/officeDocument/2006/relationships/hyperlink" Target="http://www.shanghairanking.com/World-University-Rankings/Tongji-University.html" TargetMode="External"/><Relationship Id="rId59" Type="http://schemas.openxmlformats.org/officeDocument/2006/relationships/hyperlink" Target="http://www.shanghairanking.com/World-University-Rankings/Wuhan-University.html" TargetMode="External"/><Relationship Id="rId40" Type="http://schemas.openxmlformats.org/officeDocument/2006/relationships/hyperlink" Target="http://www.shanghairanking.com/World-University-Rankings/University-of-Science-and-Technology-of-China.html" TargetMode="External"/><Relationship Id="rId41" Type="http://schemas.openxmlformats.org/officeDocument/2006/relationships/hyperlink" Target="http://www.shanghairanking.com/World-University-Rankings/Beijing-Normal-University.html" TargetMode="External"/><Relationship Id="rId42" Type="http://schemas.openxmlformats.org/officeDocument/2006/relationships/hyperlink" Target="http://www.shanghairanking.com/World-University-Rankings/China-Agricultural-University.html" TargetMode="External"/><Relationship Id="rId43" Type="http://schemas.openxmlformats.org/officeDocument/2006/relationships/hyperlink" Target="http://www.shanghairanking.com/World-University-Rankings/Harbin-Institute-of-Technology.html" TargetMode="External"/><Relationship Id="rId44" Type="http://schemas.openxmlformats.org/officeDocument/2006/relationships/hyperlink" Target="http://www.shanghairanking.com/World-University-Rankings/Huazhong-University-of-Science-and-Technology.html" TargetMode="External"/><Relationship Id="rId45" Type="http://schemas.openxmlformats.org/officeDocument/2006/relationships/hyperlink" Target="http://www.shanghairanking.com/World-University-Rankings/Jilin-University.html" TargetMode="External"/><Relationship Id="rId46" Type="http://schemas.openxmlformats.org/officeDocument/2006/relationships/hyperlink" Target="http://www.shanghairanking.com/World-University-Rankings/Shandong-University.html" TargetMode="External"/><Relationship Id="rId47" Type="http://schemas.openxmlformats.org/officeDocument/2006/relationships/hyperlink" Target="http://www.shanghairanking.com/World-University-Rankings/Sichuan-University.html" TargetMode="External"/><Relationship Id="rId48" Type="http://schemas.openxmlformats.org/officeDocument/2006/relationships/hyperlink" Target="http://www.shanghairanking.com/World-University-Rankings/Xian-Jiao-Tong-University.html" TargetMode="External"/><Relationship Id="rId49" Type="http://schemas.openxmlformats.org/officeDocument/2006/relationships/hyperlink" Target="http://www.shanghairanking.com/World-University-Rankings/Beihang-University.html" TargetMode="External"/><Relationship Id="rId1" Type="http://schemas.openxmlformats.org/officeDocument/2006/relationships/hyperlink" Target="http://www.shanghairanking.com/World-University-Rankings/Peking-University.html" TargetMode="External"/><Relationship Id="rId2" Type="http://schemas.openxmlformats.org/officeDocument/2006/relationships/hyperlink" Target="http://www.shanghairanking.com/World-University-Rankings/Shanghai-Jiao-Tong-University.html" TargetMode="External"/><Relationship Id="rId3" Type="http://schemas.openxmlformats.org/officeDocument/2006/relationships/hyperlink" Target="http://www.shanghairanking.com/World-University-Rankings/Tsinghua-University.html" TargetMode="External"/><Relationship Id="rId4" Type="http://schemas.openxmlformats.org/officeDocument/2006/relationships/hyperlink" Target="http://www.shanghairanking.com/World-University-Rankings/Fudan-University.html" TargetMode="External"/><Relationship Id="rId5" Type="http://schemas.openxmlformats.org/officeDocument/2006/relationships/hyperlink" Target="http://www.shanghairanking.com/World-University-Rankings/University-of-Science-and-Technology-of-China.html" TargetMode="External"/><Relationship Id="rId6" Type="http://schemas.openxmlformats.org/officeDocument/2006/relationships/hyperlink" Target="http://www.shanghairanking.com/World-University-Rankings/Zhejiang-University.html" TargetMode="External"/><Relationship Id="rId7" Type="http://schemas.openxmlformats.org/officeDocument/2006/relationships/hyperlink" Target="http://www.shanghairanking.com/World-University-Rankings/Beijing-Normal-University.html" TargetMode="External"/><Relationship Id="rId8" Type="http://schemas.openxmlformats.org/officeDocument/2006/relationships/hyperlink" Target="http://www.shanghairanking.com/World-University-Rankings/Harbin-Institute-of-Technology.html" TargetMode="External"/><Relationship Id="rId9" Type="http://schemas.openxmlformats.org/officeDocument/2006/relationships/hyperlink" Target="http://www.shanghairanking.com/World-University-Rankings/Huazhong-University-of-Science-and-Technology.html" TargetMode="External"/><Relationship Id="rId30" Type="http://schemas.openxmlformats.org/officeDocument/2006/relationships/hyperlink" Target="http://www.shanghairanking.com/World-University-Rankings/Soochow-University.html" TargetMode="External"/><Relationship Id="rId31" Type="http://schemas.openxmlformats.org/officeDocument/2006/relationships/hyperlink" Target="http://www.shanghairanking.com/World-University-Rankings/Tianjin-University.html" TargetMode="External"/><Relationship Id="rId32" Type="http://schemas.openxmlformats.org/officeDocument/2006/relationships/hyperlink" Target="http://www.shanghairanking.com/World-University-Rankings/Wuhan-University.html" TargetMode="External"/><Relationship Id="rId33" Type="http://schemas.openxmlformats.org/officeDocument/2006/relationships/hyperlink" Target="http://www.shanghairanking.com/World-University-Rankings/Fudan-University.html" TargetMode="External"/><Relationship Id="rId34" Type="http://schemas.openxmlformats.org/officeDocument/2006/relationships/hyperlink" Target="http://www.shanghairanking.com/World-University-Rankings/Peking-University.html" TargetMode="External"/><Relationship Id="rId35" Type="http://schemas.openxmlformats.org/officeDocument/2006/relationships/hyperlink" Target="http://www.shanghairanking.com/World-University-Rankings/Shanghai-Jiao-Tong-University.html" TargetMode="External"/><Relationship Id="rId36" Type="http://schemas.openxmlformats.org/officeDocument/2006/relationships/hyperlink" Target="http://www.shanghairanking.com/World-University-Rankings/Tsinghua-University.html" TargetMode="External"/><Relationship Id="rId37" Type="http://schemas.openxmlformats.org/officeDocument/2006/relationships/hyperlink" Target="http://www.shanghairanking.com/World-University-Rankings/Zhejiang-University.html" TargetMode="External"/><Relationship Id="rId38" Type="http://schemas.openxmlformats.org/officeDocument/2006/relationships/hyperlink" Target="http://www.shanghairanking.com/World-University-Rankings/Nanjing-University.html" TargetMode="External"/><Relationship Id="rId39" Type="http://schemas.openxmlformats.org/officeDocument/2006/relationships/hyperlink" Target="http://www.shanghairanking.com/World-University-Rankings/Sun-Yat-sen-University.html" TargetMode="External"/><Relationship Id="rId20" Type="http://schemas.openxmlformats.org/officeDocument/2006/relationships/hyperlink" Target="http://www.shanghairanking.com/World-University-Rankings/Shandong-University.html" TargetMode="External"/><Relationship Id="rId21" Type="http://schemas.openxmlformats.org/officeDocument/2006/relationships/hyperlink" Target="http://www.shanghairanking.com/World-University-Rankings/Sichuan-University.html" TargetMode="External"/><Relationship Id="rId22" Type="http://schemas.openxmlformats.org/officeDocument/2006/relationships/hyperlink" Target="http://www.shanghairanking.com/World-University-Rankings/South-China-University-of-Technology.html" TargetMode="External"/><Relationship Id="rId23" Type="http://schemas.openxmlformats.org/officeDocument/2006/relationships/hyperlink" Target="http://www.shanghairanking.com/World-University-Rankings/Southeast-University.html" TargetMode="External"/><Relationship Id="rId24" Type="http://schemas.openxmlformats.org/officeDocument/2006/relationships/hyperlink" Target="http://www.shanghairanking.com/World-University-Rankings/Tongji-University.html" TargetMode="External"/><Relationship Id="rId25" Type="http://schemas.openxmlformats.org/officeDocument/2006/relationships/hyperlink" Target="http://www.shanghairanking.com/World-University-Rankings/Xiamen-University.html" TargetMode="External"/><Relationship Id="rId26" Type="http://schemas.openxmlformats.org/officeDocument/2006/relationships/hyperlink" Target="http://www.shanghairanking.com/World-University-Rankings/Capital-University-of-Medical-Sciences.html" TargetMode="External"/><Relationship Id="rId27" Type="http://schemas.openxmlformats.org/officeDocument/2006/relationships/hyperlink" Target="http://www.shanghairanking.com/World-University-Rankings/East-China-University-of-Science-and-Technology.html" TargetMode="External"/><Relationship Id="rId28" Type="http://schemas.openxmlformats.org/officeDocument/2006/relationships/hyperlink" Target="http://www.shanghairanking.com/World-University-Rankings/Nanjing-Medical-University.html" TargetMode="External"/><Relationship Id="rId29" Type="http://schemas.openxmlformats.org/officeDocument/2006/relationships/hyperlink" Target="http://www.shanghairanking.com/World-University-Rankings/Peking-Union-Medical-College.html" TargetMode="External"/><Relationship Id="rId60" Type="http://schemas.openxmlformats.org/officeDocument/2006/relationships/hyperlink" Target="http://www.shanghairanking.com/World-University-Rankings/Xiamen-University.html" TargetMode="External"/><Relationship Id="rId10" Type="http://schemas.openxmlformats.org/officeDocument/2006/relationships/hyperlink" Target="http://www.shanghairanking.com/World-University-Rankings/Nanjing-University.html" TargetMode="External"/><Relationship Id="rId11" Type="http://schemas.openxmlformats.org/officeDocument/2006/relationships/hyperlink" Target="http://www.shanghairanking.com/World-University-Rankings/Sun-Yat-sen-University.html" TargetMode="External"/><Relationship Id="rId12" Type="http://schemas.openxmlformats.org/officeDocument/2006/relationships/hyperlink" Target="http://www.shanghairanking.com/World-University-Rankings/Xian-Jiao-Tong-University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2"/>
  <sheetViews>
    <sheetView topLeftCell="A131" workbookViewId="0">
      <selection activeCell="B178" sqref="B178"/>
    </sheetView>
  </sheetViews>
  <sheetFormatPr baseColWidth="10" defaultRowHeight="14" x14ac:dyDescent="0"/>
  <cols>
    <col min="2" max="2" width="57.6640625" bestFit="1" customWidth="1"/>
    <col min="5" max="10" width="0" hidden="1" customWidth="1"/>
    <col min="11" max="11" width="18.33203125" hidden="1" customWidth="1"/>
    <col min="12" max="12" width="20.1640625" hidden="1" customWidth="1"/>
    <col min="13" max="13" width="46.1640625" hidden="1" customWidth="1"/>
  </cols>
  <sheetData>
    <row r="1" spans="1:13">
      <c r="A1" t="s">
        <v>0</v>
      </c>
      <c r="B1" t="s">
        <v>2</v>
      </c>
      <c r="C1" t="s">
        <v>3</v>
      </c>
      <c r="D1" t="s">
        <v>5</v>
      </c>
      <c r="E1">
        <v>0.1</v>
      </c>
      <c r="F1">
        <v>0.2</v>
      </c>
      <c r="G1">
        <v>0.2</v>
      </c>
      <c r="H1">
        <v>0.2</v>
      </c>
      <c r="I1">
        <v>0.2</v>
      </c>
      <c r="J1">
        <v>0.1</v>
      </c>
    </row>
    <row r="2" spans="1:13">
      <c r="A2" t="s">
        <v>1</v>
      </c>
      <c r="C2" t="s">
        <v>4</v>
      </c>
      <c r="D2" t="s">
        <v>6</v>
      </c>
      <c r="E2" s="1" t="s">
        <v>512</v>
      </c>
      <c r="F2" s="1" t="s">
        <v>513</v>
      </c>
      <c r="G2" s="2" t="s">
        <v>514</v>
      </c>
      <c r="H2" s="1" t="s">
        <v>515</v>
      </c>
      <c r="I2" s="1" t="s">
        <v>516</v>
      </c>
      <c r="J2" s="2" t="s">
        <v>517</v>
      </c>
      <c r="K2" s="12" t="s">
        <v>518</v>
      </c>
      <c r="L2" s="12" t="s">
        <v>549</v>
      </c>
      <c r="M2" s="13" t="s">
        <v>519</v>
      </c>
    </row>
    <row r="3" spans="1:13">
      <c r="A3">
        <v>1</v>
      </c>
      <c r="B3" t="s">
        <v>7</v>
      </c>
      <c r="D3">
        <v>100</v>
      </c>
      <c r="E3">
        <v>100</v>
      </c>
      <c r="F3">
        <v>100</v>
      </c>
      <c r="G3">
        <v>100</v>
      </c>
      <c r="H3">
        <v>100</v>
      </c>
      <c r="I3">
        <v>100</v>
      </c>
      <c r="J3">
        <v>75.3</v>
      </c>
      <c r="K3" s="3">
        <f t="shared" ref="K3:K66" si="0">((E3*0.1)+(F3*0.2)+(G3*0.2)+(H3*0.2)+(I3*0.2)+(J3*0.1))</f>
        <v>97.53</v>
      </c>
      <c r="L3" s="4">
        <f t="shared" ref="L3:L66" si="1">K3*100/97.53</f>
        <v>100</v>
      </c>
      <c r="M3" s="6">
        <v>1</v>
      </c>
    </row>
    <row r="4" spans="1:13">
      <c r="A4">
        <v>2</v>
      </c>
      <c r="B4" t="s">
        <v>8</v>
      </c>
      <c r="D4">
        <v>72.099999999999994</v>
      </c>
      <c r="E4">
        <v>41.8</v>
      </c>
      <c r="F4">
        <v>82.8</v>
      </c>
      <c r="G4">
        <v>79.8</v>
      </c>
      <c r="H4">
        <v>71.099999999999994</v>
      </c>
      <c r="I4">
        <v>70.900000000000006</v>
      </c>
      <c r="J4">
        <v>51.9</v>
      </c>
      <c r="K4" s="3">
        <f t="shared" si="0"/>
        <v>70.290000000000006</v>
      </c>
      <c r="L4" s="4">
        <f t="shared" si="1"/>
        <v>72.070132266994776</v>
      </c>
      <c r="M4" s="6">
        <v>2</v>
      </c>
    </row>
    <row r="5" spans="1:13">
      <c r="A5">
        <v>3</v>
      </c>
      <c r="B5" t="s">
        <v>9</v>
      </c>
      <c r="D5">
        <v>70.5</v>
      </c>
      <c r="E5">
        <v>68.400000000000006</v>
      </c>
      <c r="F5">
        <v>80.7</v>
      </c>
      <c r="G5">
        <v>60.6</v>
      </c>
      <c r="H5">
        <v>73.599999999999994</v>
      </c>
      <c r="I5">
        <v>61.5</v>
      </c>
      <c r="J5">
        <v>67.099999999999994</v>
      </c>
      <c r="K5" s="3">
        <f t="shared" si="0"/>
        <v>68.83</v>
      </c>
      <c r="L5" s="4">
        <f t="shared" si="1"/>
        <v>70.573156977340304</v>
      </c>
      <c r="M5" s="6">
        <v>3</v>
      </c>
    </row>
    <row r="6" spans="1:13">
      <c r="A6">
        <v>4</v>
      </c>
      <c r="B6" t="s">
        <v>10</v>
      </c>
      <c r="D6">
        <v>70.099999999999994</v>
      </c>
      <c r="E6">
        <v>66.8</v>
      </c>
      <c r="F6">
        <v>79.400000000000006</v>
      </c>
      <c r="G6">
        <v>65.3</v>
      </c>
      <c r="H6">
        <v>67.5</v>
      </c>
      <c r="I6">
        <v>68.099999999999994</v>
      </c>
      <c r="J6">
        <v>55.9</v>
      </c>
      <c r="K6" s="3">
        <f t="shared" si="0"/>
        <v>68.33</v>
      </c>
      <c r="L6" s="4">
        <f t="shared" si="1"/>
        <v>70.06049420691069</v>
      </c>
      <c r="M6" s="6">
        <v>4</v>
      </c>
    </row>
    <row r="7" spans="1:13">
      <c r="A7">
        <v>5</v>
      </c>
      <c r="B7" t="s">
        <v>11</v>
      </c>
      <c r="D7">
        <v>69.2</v>
      </c>
      <c r="E7">
        <v>79.099999999999994</v>
      </c>
      <c r="F7">
        <v>96.6</v>
      </c>
      <c r="G7">
        <v>50.8</v>
      </c>
      <c r="H7">
        <v>56.2</v>
      </c>
      <c r="I7">
        <v>66.5</v>
      </c>
      <c r="J7">
        <v>55.2</v>
      </c>
      <c r="K7" s="3">
        <f t="shared" si="0"/>
        <v>67.45</v>
      </c>
      <c r="L7" s="4">
        <f t="shared" si="1"/>
        <v>69.158207730954572</v>
      </c>
      <c r="M7" s="6">
        <v>5</v>
      </c>
    </row>
    <row r="8" spans="1:13">
      <c r="A8">
        <v>6</v>
      </c>
      <c r="B8" t="s">
        <v>12</v>
      </c>
      <c r="D8">
        <v>60.7</v>
      </c>
      <c r="E8">
        <v>52.1</v>
      </c>
      <c r="F8">
        <v>88.5</v>
      </c>
      <c r="G8">
        <v>57.1</v>
      </c>
      <c r="H8">
        <v>46.2</v>
      </c>
      <c r="I8">
        <v>44.2</v>
      </c>
      <c r="J8">
        <v>68.099999999999994</v>
      </c>
      <c r="K8" s="3">
        <f t="shared" si="0"/>
        <v>59.220000000000006</v>
      </c>
      <c r="L8" s="4">
        <f t="shared" si="1"/>
        <v>60.719778529683182</v>
      </c>
      <c r="M8" s="6">
        <v>6</v>
      </c>
    </row>
    <row r="9" spans="1:13">
      <c r="A9">
        <v>7</v>
      </c>
      <c r="B9" t="s">
        <v>13</v>
      </c>
      <c r="D9">
        <v>60.5</v>
      </c>
      <c r="E9">
        <v>48.5</v>
      </c>
      <c r="F9">
        <v>66.7</v>
      </c>
      <c r="G9">
        <v>49.3</v>
      </c>
      <c r="H9">
        <v>60</v>
      </c>
      <c r="I9">
        <v>44.9</v>
      </c>
      <c r="J9">
        <v>100</v>
      </c>
      <c r="K9" s="3">
        <f t="shared" si="0"/>
        <v>59.03</v>
      </c>
      <c r="L9" s="4">
        <f t="shared" si="1"/>
        <v>60.524966676919924</v>
      </c>
      <c r="M9" s="6">
        <v>7</v>
      </c>
    </row>
    <row r="10" spans="1:13">
      <c r="A10">
        <v>8</v>
      </c>
      <c r="B10" t="s">
        <v>14</v>
      </c>
      <c r="D10">
        <v>59.6</v>
      </c>
      <c r="E10">
        <v>65.099999999999994</v>
      </c>
      <c r="F10">
        <v>65.900000000000006</v>
      </c>
      <c r="G10">
        <v>51.6</v>
      </c>
      <c r="H10">
        <v>55</v>
      </c>
      <c r="I10">
        <v>69.099999999999994</v>
      </c>
      <c r="J10">
        <v>33.1</v>
      </c>
      <c r="K10" s="3">
        <f t="shared" si="0"/>
        <v>58.140000000000008</v>
      </c>
      <c r="L10" s="4">
        <f t="shared" si="1"/>
        <v>59.612426945555221</v>
      </c>
      <c r="M10" s="6">
        <v>8</v>
      </c>
    </row>
    <row r="11" spans="1:13">
      <c r="A11">
        <v>9</v>
      </c>
      <c r="B11" t="s">
        <v>16</v>
      </c>
      <c r="D11">
        <v>57.4</v>
      </c>
      <c r="E11">
        <v>51</v>
      </c>
      <c r="F11">
        <v>54.9</v>
      </c>
      <c r="G11">
        <v>52.8</v>
      </c>
      <c r="H11">
        <v>52.7</v>
      </c>
      <c r="I11">
        <v>72.7</v>
      </c>
      <c r="J11">
        <v>43</v>
      </c>
      <c r="K11" s="3">
        <f t="shared" si="0"/>
        <v>56.019999999999996</v>
      </c>
      <c r="L11" s="4">
        <f t="shared" si="1"/>
        <v>57.438736798933661</v>
      </c>
      <c r="M11" s="6">
        <v>9</v>
      </c>
    </row>
    <row r="12" spans="1:13">
      <c r="A12">
        <v>9</v>
      </c>
      <c r="B12" t="s">
        <v>15</v>
      </c>
      <c r="D12">
        <v>57.4</v>
      </c>
      <c r="E12">
        <v>61.4</v>
      </c>
      <c r="F12">
        <v>86.3</v>
      </c>
      <c r="G12">
        <v>48.4</v>
      </c>
      <c r="H12">
        <v>43</v>
      </c>
      <c r="I12">
        <v>50.7</v>
      </c>
      <c r="J12">
        <v>41.5</v>
      </c>
      <c r="K12" s="3">
        <f t="shared" si="0"/>
        <v>55.97</v>
      </c>
      <c r="L12" s="4">
        <f t="shared" si="1"/>
        <v>57.387470521890698</v>
      </c>
      <c r="M12" s="6">
        <v>10</v>
      </c>
    </row>
    <row r="13" spans="1:13">
      <c r="A13">
        <v>11</v>
      </c>
      <c r="B13" t="s">
        <v>17</v>
      </c>
      <c r="D13">
        <v>55.2</v>
      </c>
      <c r="E13">
        <v>48.8</v>
      </c>
      <c r="F13">
        <v>50.4</v>
      </c>
      <c r="G13">
        <v>51</v>
      </c>
      <c r="H13">
        <v>61.5</v>
      </c>
      <c r="I13">
        <v>62.9</v>
      </c>
      <c r="J13">
        <v>37.700000000000003</v>
      </c>
      <c r="K13" s="3">
        <f t="shared" si="0"/>
        <v>53.810000000000009</v>
      </c>
      <c r="L13" s="4">
        <f t="shared" si="1"/>
        <v>55.172767353634789</v>
      </c>
      <c r="M13" s="6">
        <v>11</v>
      </c>
    </row>
    <row r="14" spans="1:13">
      <c r="A14">
        <v>12</v>
      </c>
      <c r="B14" t="s">
        <v>18</v>
      </c>
      <c r="D14">
        <v>51.9</v>
      </c>
      <c r="E14">
        <v>30.2</v>
      </c>
      <c r="F14">
        <v>47.1</v>
      </c>
      <c r="G14">
        <v>52.8</v>
      </c>
      <c r="H14">
        <v>50.9</v>
      </c>
      <c r="I14">
        <v>71.3</v>
      </c>
      <c r="J14">
        <v>31.7</v>
      </c>
      <c r="K14" s="3">
        <f t="shared" si="0"/>
        <v>50.61</v>
      </c>
      <c r="L14" s="4">
        <f t="shared" si="1"/>
        <v>51.891725622885268</v>
      </c>
      <c r="M14" s="6">
        <v>12</v>
      </c>
    </row>
    <row r="15" spans="1:13">
      <c r="A15">
        <v>13</v>
      </c>
      <c r="B15" t="s">
        <v>19</v>
      </c>
      <c r="D15">
        <v>50.6</v>
      </c>
      <c r="E15">
        <v>37.6</v>
      </c>
      <c r="F15">
        <v>49.8</v>
      </c>
      <c r="G15">
        <v>50.4</v>
      </c>
      <c r="H15">
        <v>46.9</v>
      </c>
      <c r="I15">
        <v>61</v>
      </c>
      <c r="J15">
        <v>39.700000000000003</v>
      </c>
      <c r="K15" s="3">
        <f t="shared" si="0"/>
        <v>49.35</v>
      </c>
      <c r="L15" s="4">
        <f t="shared" si="1"/>
        <v>50.599815441402647</v>
      </c>
      <c r="M15" s="6">
        <v>13</v>
      </c>
    </row>
    <row r="16" spans="1:13">
      <c r="A16">
        <v>14</v>
      </c>
      <c r="B16" t="s">
        <v>20</v>
      </c>
      <c r="D16">
        <v>49.3</v>
      </c>
      <c r="E16">
        <v>19.7</v>
      </c>
      <c r="F16">
        <v>35.5</v>
      </c>
      <c r="G16">
        <v>56.1</v>
      </c>
      <c r="H16">
        <v>55.7</v>
      </c>
      <c r="I16">
        <v>65</v>
      </c>
      <c r="J16">
        <v>36.5</v>
      </c>
      <c r="K16" s="3">
        <f t="shared" si="0"/>
        <v>48.08</v>
      </c>
      <c r="L16" s="4">
        <f t="shared" si="1"/>
        <v>49.297652004511434</v>
      </c>
      <c r="M16" s="6">
        <v>14</v>
      </c>
    </row>
    <row r="17" spans="1:13">
      <c r="A17">
        <v>15</v>
      </c>
      <c r="B17" t="s">
        <v>21</v>
      </c>
      <c r="D17">
        <v>48.1</v>
      </c>
      <c r="E17">
        <v>21.7</v>
      </c>
      <c r="F17">
        <v>31.6</v>
      </c>
      <c r="G17">
        <v>53</v>
      </c>
      <c r="H17">
        <v>53.1</v>
      </c>
      <c r="I17">
        <v>71.599999999999994</v>
      </c>
      <c r="J17">
        <v>29</v>
      </c>
      <c r="K17" s="3">
        <f t="shared" si="0"/>
        <v>46.93</v>
      </c>
      <c r="L17" s="4">
        <f t="shared" si="1"/>
        <v>48.118527632523325</v>
      </c>
      <c r="M17" s="6">
        <v>15</v>
      </c>
    </row>
    <row r="18" spans="1:13">
      <c r="A18">
        <v>16</v>
      </c>
      <c r="B18" t="s">
        <v>22</v>
      </c>
      <c r="D18">
        <v>47.1</v>
      </c>
      <c r="E18">
        <v>32.4</v>
      </c>
      <c r="F18">
        <v>33.799999999999997</v>
      </c>
      <c r="G18">
        <v>49.6</v>
      </c>
      <c r="H18">
        <v>44.6</v>
      </c>
      <c r="I18">
        <v>66.900000000000006</v>
      </c>
      <c r="J18">
        <v>37.299999999999997</v>
      </c>
      <c r="K18" s="3">
        <f t="shared" si="0"/>
        <v>45.95</v>
      </c>
      <c r="L18" s="4">
        <f t="shared" si="1"/>
        <v>47.113708602481289</v>
      </c>
      <c r="M18" s="6">
        <v>16</v>
      </c>
    </row>
    <row r="19" spans="1:13">
      <c r="A19">
        <v>17</v>
      </c>
      <c r="B19" t="s">
        <v>23</v>
      </c>
      <c r="D19">
        <v>47</v>
      </c>
      <c r="E19">
        <v>38.700000000000003</v>
      </c>
      <c r="F19">
        <v>33.6</v>
      </c>
      <c r="G19">
        <v>44</v>
      </c>
      <c r="H19">
        <v>47.8</v>
      </c>
      <c r="I19">
        <v>70.2</v>
      </c>
      <c r="J19">
        <v>28.7</v>
      </c>
      <c r="K19" s="3">
        <f t="shared" si="0"/>
        <v>45.86</v>
      </c>
      <c r="L19" s="4">
        <f t="shared" si="1"/>
        <v>47.021429303803956</v>
      </c>
      <c r="M19" s="6">
        <v>17</v>
      </c>
    </row>
    <row r="20" spans="1:13">
      <c r="A20">
        <v>18</v>
      </c>
      <c r="B20" t="s">
        <v>24</v>
      </c>
      <c r="D20">
        <v>45.2</v>
      </c>
      <c r="E20">
        <v>0</v>
      </c>
      <c r="F20">
        <v>39.9</v>
      </c>
      <c r="G20">
        <v>46.8</v>
      </c>
      <c r="H20">
        <v>56.5</v>
      </c>
      <c r="I20">
        <v>59.9</v>
      </c>
      <c r="J20">
        <v>34.9</v>
      </c>
      <c r="K20" s="3">
        <f t="shared" si="0"/>
        <v>44.110000000000007</v>
      </c>
      <c r="L20" s="4">
        <f t="shared" si="1"/>
        <v>45.227109607300328</v>
      </c>
      <c r="M20" s="6">
        <v>18</v>
      </c>
    </row>
    <row r="21" spans="1:13">
      <c r="A21">
        <v>19</v>
      </c>
      <c r="B21" t="s">
        <v>25</v>
      </c>
      <c r="D21">
        <v>43.9</v>
      </c>
      <c r="E21">
        <v>30.2</v>
      </c>
      <c r="F21">
        <v>35.5</v>
      </c>
      <c r="G21">
        <v>38.4</v>
      </c>
      <c r="H21">
        <v>46.7</v>
      </c>
      <c r="I21">
        <v>55.6</v>
      </c>
      <c r="J21">
        <v>45.8</v>
      </c>
      <c r="K21" s="3">
        <f t="shared" si="0"/>
        <v>42.84</v>
      </c>
      <c r="L21" s="4">
        <f t="shared" si="1"/>
        <v>43.924946170409108</v>
      </c>
      <c r="M21" s="6">
        <v>19</v>
      </c>
    </row>
    <row r="22" spans="1:13">
      <c r="A22">
        <v>20</v>
      </c>
      <c r="B22" t="s">
        <v>26</v>
      </c>
      <c r="D22">
        <v>43.3</v>
      </c>
      <c r="E22">
        <v>28.8</v>
      </c>
      <c r="F22">
        <v>29.5</v>
      </c>
      <c r="G22">
        <v>39.200000000000003</v>
      </c>
      <c r="H22">
        <v>40.700000000000003</v>
      </c>
      <c r="I22">
        <v>71.599999999999994</v>
      </c>
      <c r="J22">
        <v>31.5</v>
      </c>
      <c r="K22" s="3">
        <f t="shared" si="0"/>
        <v>42.23</v>
      </c>
      <c r="L22" s="4">
        <f t="shared" si="1"/>
        <v>43.299497590484975</v>
      </c>
      <c r="M22" s="6">
        <v>20</v>
      </c>
    </row>
    <row r="23" spans="1:13">
      <c r="A23">
        <v>21</v>
      </c>
      <c r="B23" t="s">
        <v>27</v>
      </c>
      <c r="D23">
        <v>43.2</v>
      </c>
      <c r="E23">
        <v>31.6</v>
      </c>
      <c r="F23">
        <v>14.1</v>
      </c>
      <c r="G23">
        <v>40.6</v>
      </c>
      <c r="H23">
        <v>52.6</v>
      </c>
      <c r="I23">
        <v>73</v>
      </c>
      <c r="J23">
        <v>29.2</v>
      </c>
      <c r="K23" s="3">
        <f t="shared" si="0"/>
        <v>42.140000000000008</v>
      </c>
      <c r="L23" s="4">
        <f t="shared" si="1"/>
        <v>43.207218291807656</v>
      </c>
      <c r="M23" s="6">
        <v>21</v>
      </c>
    </row>
    <row r="24" spans="1:13">
      <c r="A24">
        <v>22</v>
      </c>
      <c r="B24" t="s">
        <v>28</v>
      </c>
      <c r="D24">
        <v>42.3</v>
      </c>
      <c r="E24">
        <v>14.9</v>
      </c>
      <c r="F24">
        <v>35.799999999999997</v>
      </c>
      <c r="G24">
        <v>43.7</v>
      </c>
      <c r="H24">
        <v>38</v>
      </c>
      <c r="I24">
        <v>62.5</v>
      </c>
      <c r="J24">
        <v>38</v>
      </c>
      <c r="K24" s="3">
        <f t="shared" si="0"/>
        <v>41.29</v>
      </c>
      <c r="L24" s="4">
        <f t="shared" si="1"/>
        <v>42.33569158207731</v>
      </c>
      <c r="M24" s="6">
        <v>22</v>
      </c>
    </row>
    <row r="25" spans="1:13">
      <c r="A25">
        <v>22</v>
      </c>
      <c r="B25" t="s">
        <v>29</v>
      </c>
      <c r="D25">
        <v>42.3</v>
      </c>
      <c r="E25">
        <v>35.299999999999997</v>
      </c>
      <c r="F25">
        <v>0</v>
      </c>
      <c r="G25">
        <v>56.2</v>
      </c>
      <c r="H25">
        <v>42.4</v>
      </c>
      <c r="I25">
        <v>77.3</v>
      </c>
      <c r="J25">
        <v>25.6</v>
      </c>
      <c r="K25" s="3">
        <f t="shared" si="0"/>
        <v>41.27</v>
      </c>
      <c r="L25" s="4">
        <f t="shared" si="1"/>
        <v>42.315185071260125</v>
      </c>
      <c r="M25" s="6">
        <v>23</v>
      </c>
    </row>
    <row r="26" spans="1:13">
      <c r="A26">
        <v>24</v>
      </c>
      <c r="B26" t="s">
        <v>30</v>
      </c>
      <c r="D26">
        <v>41.8</v>
      </c>
      <c r="E26">
        <v>20.399999999999999</v>
      </c>
      <c r="F26">
        <v>17.2</v>
      </c>
      <c r="G26">
        <v>38.799999999999997</v>
      </c>
      <c r="H26">
        <v>42.2</v>
      </c>
      <c r="I26">
        <v>80.5</v>
      </c>
      <c r="J26">
        <v>29.6</v>
      </c>
      <c r="K26" s="3">
        <f t="shared" si="0"/>
        <v>40.74</v>
      </c>
      <c r="L26" s="4">
        <f t="shared" si="1"/>
        <v>41.77176253460474</v>
      </c>
      <c r="M26" s="6">
        <v>24</v>
      </c>
    </row>
    <row r="27" spans="1:13">
      <c r="A27">
        <v>24</v>
      </c>
      <c r="B27" t="s">
        <v>31</v>
      </c>
      <c r="D27">
        <v>41.8</v>
      </c>
      <c r="E27">
        <v>31.6</v>
      </c>
      <c r="F27">
        <v>34.799999999999997</v>
      </c>
      <c r="G27">
        <v>40.200000000000003</v>
      </c>
      <c r="H27">
        <v>37.4</v>
      </c>
      <c r="I27">
        <v>63.2</v>
      </c>
      <c r="J27">
        <v>24.5</v>
      </c>
      <c r="K27" s="3">
        <f t="shared" si="0"/>
        <v>40.730000000000004</v>
      </c>
      <c r="L27" s="4">
        <f t="shared" si="1"/>
        <v>41.761509279196147</v>
      </c>
      <c r="M27" s="6">
        <v>25</v>
      </c>
    </row>
    <row r="28" spans="1:13">
      <c r="A28">
        <v>26</v>
      </c>
      <c r="B28" t="s">
        <v>32</v>
      </c>
      <c r="D28">
        <v>39.9</v>
      </c>
      <c r="E28">
        <v>30.2</v>
      </c>
      <c r="F28">
        <v>37.200000000000003</v>
      </c>
      <c r="G28">
        <v>34.4</v>
      </c>
      <c r="H28">
        <v>35</v>
      </c>
      <c r="I28">
        <v>61.2</v>
      </c>
      <c r="J28">
        <v>23.8</v>
      </c>
      <c r="K28" s="3">
        <f t="shared" si="0"/>
        <v>38.96</v>
      </c>
      <c r="L28" s="4">
        <f t="shared" si="1"/>
        <v>39.94668307187532</v>
      </c>
      <c r="M28" s="6">
        <v>26</v>
      </c>
    </row>
    <row r="29" spans="1:13">
      <c r="A29">
        <v>27</v>
      </c>
      <c r="B29" t="s">
        <v>33</v>
      </c>
      <c r="D29">
        <v>39.6</v>
      </c>
      <c r="E29">
        <v>28.8</v>
      </c>
      <c r="F29">
        <v>31.9</v>
      </c>
      <c r="G29">
        <v>36.1</v>
      </c>
      <c r="H29">
        <v>42.4</v>
      </c>
      <c r="I29">
        <v>56.6</v>
      </c>
      <c r="J29">
        <v>23.4</v>
      </c>
      <c r="K29" s="3">
        <f t="shared" si="0"/>
        <v>38.620000000000005</v>
      </c>
      <c r="L29" s="4">
        <f t="shared" si="1"/>
        <v>39.598072387983187</v>
      </c>
      <c r="M29" s="6">
        <v>27</v>
      </c>
    </row>
    <row r="30" spans="1:13">
      <c r="A30">
        <v>28</v>
      </c>
      <c r="B30" t="s">
        <v>34</v>
      </c>
      <c r="D30">
        <v>39.4</v>
      </c>
      <c r="E30">
        <v>15.8</v>
      </c>
      <c r="F30">
        <v>22.1</v>
      </c>
      <c r="G30">
        <v>50.3</v>
      </c>
      <c r="H30">
        <v>39.5</v>
      </c>
      <c r="I30">
        <v>58.2</v>
      </c>
      <c r="J30">
        <v>28.7</v>
      </c>
      <c r="K30" s="3">
        <f t="shared" si="0"/>
        <v>38.47</v>
      </c>
      <c r="L30" s="4">
        <f t="shared" si="1"/>
        <v>39.444273556854299</v>
      </c>
      <c r="M30" s="6">
        <v>28</v>
      </c>
    </row>
    <row r="31" spans="1:13">
      <c r="A31">
        <v>28</v>
      </c>
      <c r="B31" t="s">
        <v>35</v>
      </c>
      <c r="D31">
        <v>39.4</v>
      </c>
      <c r="E31">
        <v>30.7</v>
      </c>
      <c r="F31">
        <v>36.200000000000003</v>
      </c>
      <c r="G31">
        <v>35.799999999999997</v>
      </c>
      <c r="H31">
        <v>36</v>
      </c>
      <c r="I31">
        <v>54.4</v>
      </c>
      <c r="J31">
        <v>28.5</v>
      </c>
      <c r="K31" s="3">
        <f t="shared" si="0"/>
        <v>38.400000000000006</v>
      </c>
      <c r="L31" s="4">
        <f t="shared" si="1"/>
        <v>39.372500768994158</v>
      </c>
      <c r="M31" s="6">
        <v>29</v>
      </c>
    </row>
    <row r="32" spans="1:13">
      <c r="A32">
        <v>30</v>
      </c>
      <c r="B32" t="s">
        <v>36</v>
      </c>
      <c r="D32">
        <v>39.299999999999997</v>
      </c>
      <c r="E32">
        <v>30.2</v>
      </c>
      <c r="F32">
        <v>16.3</v>
      </c>
      <c r="G32">
        <v>47.3</v>
      </c>
      <c r="H32">
        <v>34.5</v>
      </c>
      <c r="I32">
        <v>65.099999999999994</v>
      </c>
      <c r="J32">
        <v>26.2</v>
      </c>
      <c r="K32" s="3">
        <f t="shared" si="0"/>
        <v>38.279999999999994</v>
      </c>
      <c r="L32" s="4">
        <f t="shared" si="1"/>
        <v>39.249461704091047</v>
      </c>
      <c r="M32" s="6">
        <v>30</v>
      </c>
    </row>
    <row r="33" spans="1:13">
      <c r="A33">
        <v>31</v>
      </c>
      <c r="B33" t="s">
        <v>37</v>
      </c>
      <c r="D33">
        <v>38.4</v>
      </c>
      <c r="E33">
        <v>15.8</v>
      </c>
      <c r="F33">
        <v>14.9</v>
      </c>
      <c r="G33">
        <v>50.2</v>
      </c>
      <c r="H33">
        <v>40.6</v>
      </c>
      <c r="I33">
        <v>61.9</v>
      </c>
      <c r="J33">
        <v>23.7</v>
      </c>
      <c r="K33" s="3">
        <f t="shared" si="0"/>
        <v>37.47</v>
      </c>
      <c r="L33" s="4">
        <f t="shared" si="1"/>
        <v>38.418948015995078</v>
      </c>
      <c r="M33" s="6">
        <v>31</v>
      </c>
    </row>
    <row r="34" spans="1:13">
      <c r="A34">
        <v>32</v>
      </c>
      <c r="B34" t="s">
        <v>38</v>
      </c>
      <c r="D34">
        <v>37.799999999999997</v>
      </c>
      <c r="E34">
        <v>19</v>
      </c>
      <c r="F34">
        <v>24.9</v>
      </c>
      <c r="G34">
        <v>40.700000000000003</v>
      </c>
      <c r="H34">
        <v>44.2</v>
      </c>
      <c r="I34">
        <v>52.1</v>
      </c>
      <c r="J34">
        <v>26.1</v>
      </c>
      <c r="K34" s="3">
        <f t="shared" si="0"/>
        <v>36.89</v>
      </c>
      <c r="L34" s="4">
        <f t="shared" si="1"/>
        <v>37.82425920229673</v>
      </c>
      <c r="M34" s="6">
        <v>32</v>
      </c>
    </row>
    <row r="35" spans="1:13">
      <c r="A35">
        <v>33</v>
      </c>
      <c r="B35" t="s">
        <v>39</v>
      </c>
      <c r="D35">
        <v>37.6</v>
      </c>
      <c r="E35">
        <v>17.5</v>
      </c>
      <c r="F35">
        <v>59.8</v>
      </c>
      <c r="G35">
        <v>30.3</v>
      </c>
      <c r="H35">
        <v>44.2</v>
      </c>
      <c r="I35">
        <v>20.8</v>
      </c>
      <c r="J35">
        <v>38.9</v>
      </c>
      <c r="K35" s="3">
        <f t="shared" si="0"/>
        <v>36.660000000000011</v>
      </c>
      <c r="L35" s="4">
        <f t="shared" si="1"/>
        <v>37.588434327899115</v>
      </c>
      <c r="M35" s="6">
        <v>33</v>
      </c>
    </row>
    <row r="36" spans="1:13">
      <c r="A36">
        <v>34</v>
      </c>
      <c r="B36" t="s">
        <v>40</v>
      </c>
      <c r="D36">
        <v>37.200000000000003</v>
      </c>
      <c r="E36">
        <v>12.9</v>
      </c>
      <c r="F36">
        <v>34.1</v>
      </c>
      <c r="G36">
        <v>37.1</v>
      </c>
      <c r="H36">
        <v>40.1</v>
      </c>
      <c r="I36">
        <v>46.1</v>
      </c>
      <c r="J36">
        <v>34.799999999999997</v>
      </c>
      <c r="K36" s="3">
        <f t="shared" si="0"/>
        <v>36.25</v>
      </c>
      <c r="L36" s="4">
        <f t="shared" si="1"/>
        <v>37.168050856146827</v>
      </c>
      <c r="M36" s="6">
        <v>34</v>
      </c>
    </row>
    <row r="37" spans="1:13">
      <c r="A37">
        <v>35</v>
      </c>
      <c r="B37" t="s">
        <v>41</v>
      </c>
      <c r="D37">
        <v>35.4</v>
      </c>
      <c r="E37">
        <v>34.5</v>
      </c>
      <c r="F37">
        <v>27.4</v>
      </c>
      <c r="G37">
        <v>25.8</v>
      </c>
      <c r="H37">
        <v>30.2</v>
      </c>
      <c r="I37">
        <v>60</v>
      </c>
      <c r="J37">
        <v>23.8</v>
      </c>
      <c r="K37" s="3">
        <f t="shared" si="0"/>
        <v>34.51</v>
      </c>
      <c r="L37" s="4">
        <f t="shared" si="1"/>
        <v>35.383984415051778</v>
      </c>
      <c r="M37" s="6">
        <v>35</v>
      </c>
    </row>
    <row r="38" spans="1:13">
      <c r="A38">
        <v>36</v>
      </c>
      <c r="B38" t="s">
        <v>42</v>
      </c>
      <c r="D38">
        <v>35.200000000000003</v>
      </c>
      <c r="E38">
        <v>9.1</v>
      </c>
      <c r="F38">
        <v>16.3</v>
      </c>
      <c r="G38">
        <v>40.4</v>
      </c>
      <c r="H38">
        <v>36.299999999999997</v>
      </c>
      <c r="I38">
        <v>61.1</v>
      </c>
      <c r="J38">
        <v>25.6</v>
      </c>
      <c r="K38" s="3">
        <f t="shared" si="0"/>
        <v>34.29</v>
      </c>
      <c r="L38" s="4">
        <f t="shared" si="1"/>
        <v>35.158412796062748</v>
      </c>
      <c r="M38" s="6">
        <v>36</v>
      </c>
    </row>
    <row r="39" spans="1:13">
      <c r="A39">
        <v>37</v>
      </c>
      <c r="B39" t="s">
        <v>43</v>
      </c>
      <c r="D39">
        <v>35.1</v>
      </c>
      <c r="E39">
        <v>15.8</v>
      </c>
      <c r="F39">
        <v>18.8</v>
      </c>
      <c r="G39">
        <v>34.200000000000003</v>
      </c>
      <c r="H39">
        <v>34</v>
      </c>
      <c r="I39">
        <v>63.9</v>
      </c>
      <c r="J39">
        <v>24.4</v>
      </c>
      <c r="K39" s="3">
        <f t="shared" si="0"/>
        <v>34.200000000000003</v>
      </c>
      <c r="L39" s="4">
        <f t="shared" si="1"/>
        <v>35.066133497385422</v>
      </c>
      <c r="M39" s="6">
        <v>37</v>
      </c>
    </row>
    <row r="40" spans="1:13">
      <c r="A40">
        <v>38</v>
      </c>
      <c r="B40" t="s">
        <v>44</v>
      </c>
      <c r="D40">
        <v>34.700000000000003</v>
      </c>
      <c r="E40">
        <v>19</v>
      </c>
      <c r="F40">
        <v>32.6</v>
      </c>
      <c r="G40">
        <v>28</v>
      </c>
      <c r="H40">
        <v>28.2</v>
      </c>
      <c r="I40">
        <v>57.8</v>
      </c>
      <c r="J40">
        <v>25.9</v>
      </c>
      <c r="K40" s="3">
        <f t="shared" si="0"/>
        <v>33.81</v>
      </c>
      <c r="L40" s="4">
        <f t="shared" si="1"/>
        <v>34.666256536450319</v>
      </c>
      <c r="M40" s="6">
        <v>38</v>
      </c>
    </row>
    <row r="41" spans="1:13">
      <c r="A41">
        <v>39</v>
      </c>
      <c r="B41" t="s">
        <v>46</v>
      </c>
      <c r="D41">
        <v>34.5</v>
      </c>
      <c r="E41">
        <v>22.3</v>
      </c>
      <c r="F41">
        <v>18.8</v>
      </c>
      <c r="G41">
        <v>27.1</v>
      </c>
      <c r="H41">
        <v>32</v>
      </c>
      <c r="I41">
        <v>61.1</v>
      </c>
      <c r="J41">
        <v>36.200000000000003</v>
      </c>
      <c r="K41" s="3">
        <f t="shared" si="0"/>
        <v>33.65</v>
      </c>
      <c r="L41" s="4">
        <f t="shared" si="1"/>
        <v>34.502204449912846</v>
      </c>
      <c r="M41" s="6">
        <v>39</v>
      </c>
    </row>
    <row r="42" spans="1:13">
      <c r="A42">
        <v>39</v>
      </c>
      <c r="B42" t="s">
        <v>45</v>
      </c>
      <c r="D42">
        <v>34.5</v>
      </c>
      <c r="E42">
        <v>16.600000000000001</v>
      </c>
      <c r="F42">
        <v>16.3</v>
      </c>
      <c r="G42">
        <v>38.6</v>
      </c>
      <c r="H42">
        <v>36.299999999999997</v>
      </c>
      <c r="I42">
        <v>55.7</v>
      </c>
      <c r="J42">
        <v>26</v>
      </c>
      <c r="K42" s="3">
        <f t="shared" si="0"/>
        <v>33.64</v>
      </c>
      <c r="L42" s="4">
        <f t="shared" si="1"/>
        <v>34.491951194504253</v>
      </c>
      <c r="M42" s="6">
        <v>40</v>
      </c>
    </row>
    <row r="43" spans="1:13">
      <c r="A43">
        <v>41</v>
      </c>
      <c r="B43" t="s">
        <v>47</v>
      </c>
      <c r="D43">
        <v>34.299999999999997</v>
      </c>
      <c r="E43">
        <v>14.9</v>
      </c>
      <c r="F43">
        <v>35.1</v>
      </c>
      <c r="G43">
        <v>38.700000000000003</v>
      </c>
      <c r="H43">
        <v>28.8</v>
      </c>
      <c r="I43">
        <v>38.6</v>
      </c>
      <c r="J43">
        <v>36.9</v>
      </c>
      <c r="K43" s="3">
        <f t="shared" si="0"/>
        <v>33.42</v>
      </c>
      <c r="L43" s="4">
        <f t="shared" si="1"/>
        <v>34.266379575515224</v>
      </c>
      <c r="M43" s="6">
        <v>41</v>
      </c>
    </row>
    <row r="44" spans="1:13">
      <c r="A44">
        <v>42</v>
      </c>
      <c r="B44" t="s">
        <v>48</v>
      </c>
      <c r="D44">
        <v>34.200000000000003</v>
      </c>
      <c r="E44">
        <v>31.1</v>
      </c>
      <c r="F44">
        <v>54.3</v>
      </c>
      <c r="G44">
        <v>16.8</v>
      </c>
      <c r="H44">
        <v>18.5</v>
      </c>
      <c r="I44">
        <v>48.4</v>
      </c>
      <c r="J44">
        <v>26.5</v>
      </c>
      <c r="K44" s="3">
        <f t="shared" si="0"/>
        <v>33.36</v>
      </c>
      <c r="L44" s="4">
        <f t="shared" si="1"/>
        <v>34.204860043063675</v>
      </c>
      <c r="M44" s="6">
        <v>42</v>
      </c>
    </row>
    <row r="45" spans="1:13">
      <c r="A45">
        <v>43</v>
      </c>
      <c r="B45" t="s">
        <v>49</v>
      </c>
      <c r="D45">
        <v>32.700000000000003</v>
      </c>
      <c r="E45">
        <v>19.7</v>
      </c>
      <c r="F45">
        <v>20</v>
      </c>
      <c r="G45">
        <v>31.9</v>
      </c>
      <c r="H45">
        <v>32.5</v>
      </c>
      <c r="I45">
        <v>52.5</v>
      </c>
      <c r="J45">
        <v>26</v>
      </c>
      <c r="K45" s="3">
        <f t="shared" si="0"/>
        <v>31.950000000000003</v>
      </c>
      <c r="L45" s="4">
        <f t="shared" si="1"/>
        <v>32.759151030452173</v>
      </c>
      <c r="M45" s="6">
        <v>43</v>
      </c>
    </row>
    <row r="46" spans="1:13">
      <c r="A46">
        <v>44</v>
      </c>
      <c r="B46" t="s">
        <v>50</v>
      </c>
      <c r="D46">
        <v>32.6</v>
      </c>
      <c r="E46">
        <v>17.5</v>
      </c>
      <c r="F46">
        <v>13.3</v>
      </c>
      <c r="G46">
        <v>29.3</v>
      </c>
      <c r="H46">
        <v>26.7</v>
      </c>
      <c r="I46">
        <v>65.900000000000006</v>
      </c>
      <c r="J46">
        <v>29.7</v>
      </c>
      <c r="K46" s="3">
        <f t="shared" si="0"/>
        <v>31.759999999999998</v>
      </c>
      <c r="L46" s="4">
        <f t="shared" si="1"/>
        <v>32.564339177688915</v>
      </c>
      <c r="M46" s="6">
        <v>44</v>
      </c>
    </row>
    <row r="47" spans="1:13">
      <c r="A47">
        <v>45</v>
      </c>
      <c r="B47" t="s">
        <v>51</v>
      </c>
      <c r="D47">
        <v>32.5</v>
      </c>
      <c r="E47">
        <v>21.1</v>
      </c>
      <c r="F47">
        <v>24.9</v>
      </c>
      <c r="G47">
        <v>25.8</v>
      </c>
      <c r="H47">
        <v>32.5</v>
      </c>
      <c r="I47">
        <v>51.8</v>
      </c>
      <c r="J47">
        <v>25.8</v>
      </c>
      <c r="K47" s="3">
        <f t="shared" si="0"/>
        <v>31.689999999999998</v>
      </c>
      <c r="L47" s="4">
        <f t="shared" si="1"/>
        <v>32.492566389828774</v>
      </c>
      <c r="M47" s="6">
        <v>45</v>
      </c>
    </row>
    <row r="48" spans="1:13">
      <c r="A48">
        <v>45</v>
      </c>
      <c r="B48" t="s">
        <v>52</v>
      </c>
      <c r="D48">
        <v>32.5</v>
      </c>
      <c r="E48">
        <v>19</v>
      </c>
      <c r="F48">
        <v>34.5</v>
      </c>
      <c r="G48">
        <v>30.3</v>
      </c>
      <c r="H48">
        <v>37.200000000000003</v>
      </c>
      <c r="I48">
        <v>35.799999999999997</v>
      </c>
      <c r="J48">
        <v>22.2</v>
      </c>
      <c r="K48" s="3">
        <f t="shared" si="0"/>
        <v>31.680000000000003</v>
      </c>
      <c r="L48" s="4">
        <f t="shared" si="1"/>
        <v>32.482313134420181</v>
      </c>
      <c r="M48" s="6">
        <v>46</v>
      </c>
    </row>
    <row r="49" spans="1:13">
      <c r="A49">
        <v>47</v>
      </c>
      <c r="B49" t="s">
        <v>54</v>
      </c>
      <c r="D49">
        <v>31.9</v>
      </c>
      <c r="E49">
        <v>0</v>
      </c>
      <c r="F49">
        <v>29.3</v>
      </c>
      <c r="G49">
        <v>35</v>
      </c>
      <c r="H49">
        <v>31.5</v>
      </c>
      <c r="I49">
        <v>46</v>
      </c>
      <c r="J49">
        <v>27.8</v>
      </c>
      <c r="K49" s="3">
        <f t="shared" si="0"/>
        <v>31.14</v>
      </c>
      <c r="L49" s="4">
        <f t="shared" si="1"/>
        <v>31.928637342356197</v>
      </c>
      <c r="M49" s="6">
        <v>47</v>
      </c>
    </row>
    <row r="50" spans="1:13">
      <c r="A50">
        <v>47</v>
      </c>
      <c r="B50" t="s">
        <v>53</v>
      </c>
      <c r="D50">
        <v>31.9</v>
      </c>
      <c r="E50">
        <v>22.9</v>
      </c>
      <c r="F50">
        <v>26.6</v>
      </c>
      <c r="G50">
        <v>24.8</v>
      </c>
      <c r="H50">
        <v>22.4</v>
      </c>
      <c r="I50">
        <v>51.8</v>
      </c>
      <c r="J50">
        <v>37</v>
      </c>
      <c r="K50" s="3">
        <f t="shared" si="0"/>
        <v>31.11</v>
      </c>
      <c r="L50" s="4">
        <f t="shared" si="1"/>
        <v>31.897877576130423</v>
      </c>
      <c r="M50" s="6">
        <v>48</v>
      </c>
    </row>
    <row r="51" spans="1:13">
      <c r="A51">
        <v>49</v>
      </c>
      <c r="B51" t="s">
        <v>55</v>
      </c>
      <c r="D51">
        <v>31.1</v>
      </c>
      <c r="E51">
        <v>13.9</v>
      </c>
      <c r="F51">
        <v>25.3</v>
      </c>
      <c r="G51">
        <v>23.7</v>
      </c>
      <c r="H51">
        <v>27.5</v>
      </c>
      <c r="I51">
        <v>52.2</v>
      </c>
      <c r="J51">
        <v>32.200000000000003</v>
      </c>
      <c r="K51" s="3">
        <f t="shared" si="0"/>
        <v>30.35</v>
      </c>
      <c r="L51" s="4">
        <f t="shared" si="1"/>
        <v>31.118630165077413</v>
      </c>
      <c r="M51" s="6">
        <v>49</v>
      </c>
    </row>
    <row r="52" spans="1:13">
      <c r="A52">
        <v>49</v>
      </c>
      <c r="B52" t="s">
        <v>56</v>
      </c>
      <c r="D52">
        <v>31.1</v>
      </c>
      <c r="E52">
        <v>26.3</v>
      </c>
      <c r="F52">
        <v>19.100000000000001</v>
      </c>
      <c r="G52">
        <v>20.3</v>
      </c>
      <c r="H52">
        <v>31.7</v>
      </c>
      <c r="I52">
        <v>51.3</v>
      </c>
      <c r="J52">
        <v>32.1</v>
      </c>
      <c r="K52" s="3">
        <f t="shared" si="0"/>
        <v>30.32</v>
      </c>
      <c r="L52" s="4">
        <f t="shared" si="1"/>
        <v>31.087870398851635</v>
      </c>
      <c r="M52" s="6">
        <v>50</v>
      </c>
    </row>
    <row r="53" spans="1:13">
      <c r="A53">
        <v>51</v>
      </c>
      <c r="B53" t="s">
        <v>57</v>
      </c>
      <c r="D53">
        <v>31</v>
      </c>
      <c r="E53">
        <v>0</v>
      </c>
      <c r="F53">
        <v>31.7</v>
      </c>
      <c r="G53">
        <v>34.799999999999997</v>
      </c>
      <c r="H53">
        <v>22.8</v>
      </c>
      <c r="I53">
        <v>52.3</v>
      </c>
      <c r="J53">
        <v>19.7</v>
      </c>
      <c r="K53" s="3">
        <f t="shared" si="0"/>
        <v>30.29</v>
      </c>
      <c r="L53" s="4">
        <f t="shared" si="1"/>
        <v>31.057110632625857</v>
      </c>
      <c r="M53" s="6">
        <v>51</v>
      </c>
    </row>
    <row r="54" spans="1:13">
      <c r="A54">
        <v>52</v>
      </c>
      <c r="B54" t="s">
        <v>58</v>
      </c>
      <c r="D54">
        <v>30.9</v>
      </c>
      <c r="E54">
        <v>10.5</v>
      </c>
      <c r="F54">
        <v>18.8</v>
      </c>
      <c r="G54">
        <v>34.5</v>
      </c>
      <c r="H54">
        <v>30.1</v>
      </c>
      <c r="I54">
        <v>49.8</v>
      </c>
      <c r="J54">
        <v>24.5</v>
      </c>
      <c r="K54" s="3">
        <f t="shared" si="0"/>
        <v>30.14</v>
      </c>
      <c r="L54" s="4">
        <f t="shared" si="1"/>
        <v>30.903311801496976</v>
      </c>
      <c r="M54" s="6">
        <v>52</v>
      </c>
    </row>
    <row r="55" spans="1:13">
      <c r="A55">
        <v>53</v>
      </c>
      <c r="B55" t="s">
        <v>59</v>
      </c>
      <c r="D55">
        <v>30.7</v>
      </c>
      <c r="E55">
        <v>35.700000000000003</v>
      </c>
      <c r="F55">
        <v>21.6</v>
      </c>
      <c r="G55">
        <v>22.3</v>
      </c>
      <c r="H55">
        <v>23.7</v>
      </c>
      <c r="I55">
        <v>48.6</v>
      </c>
      <c r="J55">
        <v>31.2</v>
      </c>
      <c r="K55" s="3">
        <f t="shared" si="0"/>
        <v>29.930000000000003</v>
      </c>
      <c r="L55" s="4">
        <f t="shared" si="1"/>
        <v>30.687993437916543</v>
      </c>
      <c r="M55" s="6">
        <v>53</v>
      </c>
    </row>
    <row r="56" spans="1:13">
      <c r="A56">
        <v>54</v>
      </c>
      <c r="B56" t="s">
        <v>60</v>
      </c>
      <c r="D56">
        <v>30.6</v>
      </c>
      <c r="E56">
        <v>15.8</v>
      </c>
      <c r="F56">
        <v>29</v>
      </c>
      <c r="G56">
        <v>28.4</v>
      </c>
      <c r="H56">
        <v>22.8</v>
      </c>
      <c r="I56">
        <v>51.5</v>
      </c>
      <c r="J56">
        <v>18.899999999999999</v>
      </c>
      <c r="K56" s="3">
        <f t="shared" si="0"/>
        <v>29.810000000000002</v>
      </c>
      <c r="L56" s="4">
        <f t="shared" si="1"/>
        <v>30.564954373013432</v>
      </c>
      <c r="M56" s="6">
        <v>54</v>
      </c>
    </row>
    <row r="57" spans="1:13">
      <c r="A57">
        <v>55</v>
      </c>
      <c r="B57" t="s">
        <v>61</v>
      </c>
      <c r="D57">
        <v>30.4</v>
      </c>
      <c r="E57">
        <v>0</v>
      </c>
      <c r="F57">
        <v>0</v>
      </c>
      <c r="G57">
        <v>41</v>
      </c>
      <c r="H57">
        <v>35.1</v>
      </c>
      <c r="I57">
        <v>59.3</v>
      </c>
      <c r="J57">
        <v>26.1</v>
      </c>
      <c r="K57" s="3">
        <f t="shared" si="0"/>
        <v>29.69</v>
      </c>
      <c r="L57" s="4">
        <f t="shared" si="1"/>
        <v>30.441915308110325</v>
      </c>
      <c r="M57" s="6">
        <v>55</v>
      </c>
    </row>
    <row r="58" spans="1:13">
      <c r="A58">
        <v>56</v>
      </c>
      <c r="B58" t="s">
        <v>62</v>
      </c>
      <c r="D58">
        <v>30.3</v>
      </c>
      <c r="E58">
        <v>5.3</v>
      </c>
      <c r="F58">
        <v>24</v>
      </c>
      <c r="G58">
        <v>27.1</v>
      </c>
      <c r="H58">
        <v>29.3</v>
      </c>
      <c r="I58">
        <v>52.1</v>
      </c>
      <c r="J58">
        <v>25.1</v>
      </c>
      <c r="K58" s="3">
        <f t="shared" si="0"/>
        <v>29.540000000000006</v>
      </c>
      <c r="L58" s="4">
        <f t="shared" si="1"/>
        <v>30.288116476981447</v>
      </c>
      <c r="M58" s="6">
        <v>56</v>
      </c>
    </row>
    <row r="59" spans="1:13">
      <c r="A59">
        <v>57</v>
      </c>
      <c r="B59" t="s">
        <v>63</v>
      </c>
      <c r="D59">
        <v>30.2</v>
      </c>
      <c r="E59">
        <v>23.5</v>
      </c>
      <c r="F59">
        <v>20</v>
      </c>
      <c r="G59">
        <v>30</v>
      </c>
      <c r="H59">
        <v>24.6</v>
      </c>
      <c r="I59">
        <v>47.7</v>
      </c>
      <c r="J59">
        <v>27</v>
      </c>
      <c r="K59" s="3">
        <f t="shared" si="0"/>
        <v>29.51</v>
      </c>
      <c r="L59" s="4">
        <f t="shared" si="1"/>
        <v>30.257356710755666</v>
      </c>
      <c r="M59" s="6">
        <v>57</v>
      </c>
    </row>
    <row r="60" spans="1:13">
      <c r="A60">
        <v>58</v>
      </c>
      <c r="B60" t="s">
        <v>64</v>
      </c>
      <c r="D60">
        <v>30</v>
      </c>
      <c r="E60">
        <v>10.5</v>
      </c>
      <c r="F60">
        <v>0</v>
      </c>
      <c r="G60">
        <v>42.3</v>
      </c>
      <c r="H60">
        <v>33</v>
      </c>
      <c r="I60">
        <v>54.7</v>
      </c>
      <c r="J60">
        <v>22.6</v>
      </c>
      <c r="K60" s="3">
        <f t="shared" si="0"/>
        <v>29.310000000000002</v>
      </c>
      <c r="L60" s="4">
        <f t="shared" si="1"/>
        <v>30.052291602583821</v>
      </c>
      <c r="M60" s="6">
        <v>58</v>
      </c>
    </row>
    <row r="61" spans="1:13">
      <c r="A61">
        <v>59</v>
      </c>
      <c r="B61" t="s">
        <v>65</v>
      </c>
      <c r="D61">
        <v>29.7</v>
      </c>
      <c r="E61">
        <v>21.7</v>
      </c>
      <c r="F61">
        <v>21</v>
      </c>
      <c r="G61">
        <v>27.6</v>
      </c>
      <c r="H61">
        <v>19.3</v>
      </c>
      <c r="I61">
        <v>53.7</v>
      </c>
      <c r="J61">
        <v>24.9</v>
      </c>
      <c r="K61" s="3">
        <f t="shared" si="0"/>
        <v>28.980000000000004</v>
      </c>
      <c r="L61" s="4">
        <f t="shared" si="1"/>
        <v>29.713934174100281</v>
      </c>
      <c r="M61" s="6">
        <v>59</v>
      </c>
    </row>
    <row r="62" spans="1:13">
      <c r="A62">
        <v>60</v>
      </c>
      <c r="B62" t="s">
        <v>66</v>
      </c>
      <c r="D62">
        <v>29.5</v>
      </c>
      <c r="E62">
        <v>13.9</v>
      </c>
      <c r="F62">
        <v>23.1</v>
      </c>
      <c r="G62">
        <v>27.7</v>
      </c>
      <c r="H62">
        <v>25.8</v>
      </c>
      <c r="I62">
        <v>49.5</v>
      </c>
      <c r="J62">
        <v>22.2</v>
      </c>
      <c r="K62" s="3">
        <f t="shared" si="0"/>
        <v>28.83</v>
      </c>
      <c r="L62" s="4">
        <f t="shared" si="1"/>
        <v>29.560135342971392</v>
      </c>
      <c r="M62" s="6">
        <v>60</v>
      </c>
    </row>
    <row r="63" spans="1:13">
      <c r="A63">
        <v>60</v>
      </c>
      <c r="B63" t="s">
        <v>67</v>
      </c>
      <c r="D63">
        <v>29.5</v>
      </c>
      <c r="E63">
        <v>18.2</v>
      </c>
      <c r="F63">
        <v>27.4</v>
      </c>
      <c r="G63">
        <v>18.399999999999999</v>
      </c>
      <c r="H63">
        <v>25.8</v>
      </c>
      <c r="I63">
        <v>49.5</v>
      </c>
      <c r="J63">
        <v>26.7</v>
      </c>
      <c r="K63" s="3">
        <f t="shared" si="0"/>
        <v>28.71</v>
      </c>
      <c r="L63" s="4">
        <f t="shared" si="1"/>
        <v>29.437096278068285</v>
      </c>
      <c r="M63" s="6">
        <v>61</v>
      </c>
    </row>
    <row r="64" spans="1:13">
      <c r="A64">
        <v>62</v>
      </c>
      <c r="B64" t="s">
        <v>68</v>
      </c>
      <c r="D64">
        <v>29.4</v>
      </c>
      <c r="E64">
        <v>32.4</v>
      </c>
      <c r="F64">
        <v>31.6</v>
      </c>
      <c r="G64">
        <v>28.6</v>
      </c>
      <c r="H64">
        <v>15.6</v>
      </c>
      <c r="I64">
        <v>34.4</v>
      </c>
      <c r="J64">
        <v>34</v>
      </c>
      <c r="K64" s="3">
        <f t="shared" si="0"/>
        <v>28.68</v>
      </c>
      <c r="L64" s="4">
        <f t="shared" si="1"/>
        <v>29.406336511842511</v>
      </c>
      <c r="M64" s="6">
        <v>62</v>
      </c>
    </row>
    <row r="65" spans="1:13">
      <c r="A65">
        <v>63</v>
      </c>
      <c r="B65" t="s">
        <v>69</v>
      </c>
      <c r="D65">
        <v>28.9</v>
      </c>
      <c r="E65">
        <v>7.4</v>
      </c>
      <c r="F65">
        <v>16.3</v>
      </c>
      <c r="G65">
        <v>25.7</v>
      </c>
      <c r="H65">
        <v>34.200000000000003</v>
      </c>
      <c r="I65">
        <v>46.3</v>
      </c>
      <c r="J65">
        <v>29.5</v>
      </c>
      <c r="K65" s="3">
        <f t="shared" si="0"/>
        <v>28.19</v>
      </c>
      <c r="L65" s="4">
        <f t="shared" si="1"/>
        <v>28.90392699682149</v>
      </c>
      <c r="M65" s="6">
        <v>63</v>
      </c>
    </row>
    <row r="66" spans="1:13">
      <c r="A66">
        <v>64</v>
      </c>
      <c r="B66" t="s">
        <v>70</v>
      </c>
      <c r="D66">
        <v>28.7</v>
      </c>
      <c r="E66">
        <v>12.9</v>
      </c>
      <c r="F66">
        <v>0</v>
      </c>
      <c r="G66">
        <v>38.299999999999997</v>
      </c>
      <c r="H66">
        <v>25.5</v>
      </c>
      <c r="I66">
        <v>60.6</v>
      </c>
      <c r="J66">
        <v>18.8</v>
      </c>
      <c r="K66" s="3">
        <f t="shared" si="0"/>
        <v>28.05</v>
      </c>
      <c r="L66" s="4">
        <f t="shared" si="1"/>
        <v>28.760381421101201</v>
      </c>
      <c r="M66" s="6">
        <v>64</v>
      </c>
    </row>
    <row r="67" spans="1:13">
      <c r="A67">
        <v>65</v>
      </c>
      <c r="B67" t="s">
        <v>71</v>
      </c>
      <c r="D67">
        <v>28.6</v>
      </c>
      <c r="E67">
        <v>19</v>
      </c>
      <c r="F67">
        <v>0</v>
      </c>
      <c r="G67">
        <v>39.799999999999997</v>
      </c>
      <c r="H67">
        <v>19.2</v>
      </c>
      <c r="I67">
        <v>61.9</v>
      </c>
      <c r="J67">
        <v>18.5</v>
      </c>
      <c r="K67" s="3">
        <f t="shared" ref="K67:K130" si="2">((E67*0.1)+(F67*0.2)+(G67*0.2)+(H67*0.2)+(I67*0.2)+(J67*0.1))</f>
        <v>27.93</v>
      </c>
      <c r="L67" s="4">
        <f t="shared" ref="L67:L130" si="3">K67*100/97.53</f>
        <v>28.637342356198094</v>
      </c>
      <c r="M67" s="6">
        <v>65</v>
      </c>
    </row>
    <row r="68" spans="1:13">
      <c r="A68">
        <v>66</v>
      </c>
      <c r="B68" t="s">
        <v>72</v>
      </c>
      <c r="D68">
        <v>28.5</v>
      </c>
      <c r="E68">
        <v>22.3</v>
      </c>
      <c r="F68">
        <v>28.2</v>
      </c>
      <c r="G68">
        <v>18.899999999999999</v>
      </c>
      <c r="H68">
        <v>29</v>
      </c>
      <c r="I68">
        <v>37.799999999999997</v>
      </c>
      <c r="J68">
        <v>28.3</v>
      </c>
      <c r="K68" s="3">
        <f t="shared" si="2"/>
        <v>27.840000000000003</v>
      </c>
      <c r="L68" s="4">
        <f t="shared" si="3"/>
        <v>28.545063057520768</v>
      </c>
      <c r="M68" s="6">
        <v>66</v>
      </c>
    </row>
    <row r="69" spans="1:13">
      <c r="A69">
        <v>67</v>
      </c>
      <c r="B69" t="s">
        <v>74</v>
      </c>
      <c r="D69">
        <v>28.3</v>
      </c>
      <c r="E69">
        <v>31.1</v>
      </c>
      <c r="F69">
        <v>0</v>
      </c>
      <c r="G69">
        <v>22.8</v>
      </c>
      <c r="H69">
        <v>27.1</v>
      </c>
      <c r="I69">
        <v>59.4</v>
      </c>
      <c r="J69">
        <v>26.2</v>
      </c>
      <c r="K69" s="3">
        <f t="shared" si="2"/>
        <v>27.590000000000003</v>
      </c>
      <c r="L69" s="4">
        <f t="shared" si="3"/>
        <v>28.288731672305961</v>
      </c>
      <c r="M69" s="6">
        <v>67</v>
      </c>
    </row>
    <row r="70" spans="1:13">
      <c r="A70">
        <v>67</v>
      </c>
      <c r="B70" t="s">
        <v>73</v>
      </c>
      <c r="D70">
        <v>28.3</v>
      </c>
      <c r="E70">
        <v>50.2</v>
      </c>
      <c r="F70">
        <v>28</v>
      </c>
      <c r="G70">
        <v>11.2</v>
      </c>
      <c r="H70">
        <v>16.8</v>
      </c>
      <c r="I70">
        <v>26.8</v>
      </c>
      <c r="J70">
        <v>59.8</v>
      </c>
      <c r="K70" s="3">
        <f t="shared" si="2"/>
        <v>27.560000000000002</v>
      </c>
      <c r="L70" s="4">
        <f t="shared" si="3"/>
        <v>28.257971906080179</v>
      </c>
      <c r="M70" s="6">
        <v>68</v>
      </c>
    </row>
    <row r="71" spans="1:13">
      <c r="A71">
        <v>69</v>
      </c>
      <c r="B71" t="s">
        <v>75</v>
      </c>
      <c r="D71">
        <v>28.1</v>
      </c>
      <c r="E71">
        <v>18.2</v>
      </c>
      <c r="F71">
        <v>32.6</v>
      </c>
      <c r="G71">
        <v>15.9</v>
      </c>
      <c r="H71">
        <v>16.5</v>
      </c>
      <c r="I71">
        <v>50</v>
      </c>
      <c r="J71">
        <v>25.9</v>
      </c>
      <c r="K71" s="3">
        <f t="shared" si="2"/>
        <v>27.41</v>
      </c>
      <c r="L71" s="4">
        <f t="shared" si="3"/>
        <v>28.104173074951298</v>
      </c>
      <c r="M71" s="6">
        <v>69</v>
      </c>
    </row>
    <row r="72" spans="1:13">
      <c r="A72">
        <v>70</v>
      </c>
      <c r="B72" t="s">
        <v>77</v>
      </c>
      <c r="D72">
        <v>28</v>
      </c>
      <c r="E72">
        <v>32.9</v>
      </c>
      <c r="F72">
        <v>28.2</v>
      </c>
      <c r="G72">
        <v>19.600000000000001</v>
      </c>
      <c r="H72">
        <v>21.3</v>
      </c>
      <c r="I72">
        <v>37.200000000000003</v>
      </c>
      <c r="J72">
        <v>27.8</v>
      </c>
      <c r="K72" s="3">
        <f t="shared" si="2"/>
        <v>27.330000000000002</v>
      </c>
      <c r="L72" s="4">
        <f t="shared" si="3"/>
        <v>28.022147031682557</v>
      </c>
      <c r="M72" s="6">
        <v>70</v>
      </c>
    </row>
    <row r="73" spans="1:13">
      <c r="A73">
        <v>70</v>
      </c>
      <c r="B73" t="s">
        <v>76</v>
      </c>
      <c r="D73">
        <v>28</v>
      </c>
      <c r="E73">
        <v>5.3</v>
      </c>
      <c r="F73">
        <v>13.3</v>
      </c>
      <c r="G73">
        <v>26.9</v>
      </c>
      <c r="H73">
        <v>19.600000000000001</v>
      </c>
      <c r="I73">
        <v>57.1</v>
      </c>
      <c r="J73">
        <v>33.9</v>
      </c>
      <c r="K73" s="3">
        <f t="shared" si="2"/>
        <v>27.300000000000004</v>
      </c>
      <c r="L73" s="4">
        <f t="shared" si="3"/>
        <v>27.991387265456787</v>
      </c>
      <c r="M73" s="6">
        <v>71</v>
      </c>
    </row>
    <row r="74" spans="1:13">
      <c r="A74">
        <v>72</v>
      </c>
      <c r="B74" t="s">
        <v>78</v>
      </c>
      <c r="D74">
        <v>27.8</v>
      </c>
      <c r="E74">
        <v>11.8</v>
      </c>
      <c r="F74">
        <v>11.5</v>
      </c>
      <c r="G74">
        <v>29.9</v>
      </c>
      <c r="H74">
        <v>27</v>
      </c>
      <c r="I74">
        <v>50.3</v>
      </c>
      <c r="J74">
        <v>21.9</v>
      </c>
      <c r="K74" s="3">
        <f t="shared" si="2"/>
        <v>27.110000000000003</v>
      </c>
      <c r="L74" s="4">
        <f t="shared" si="3"/>
        <v>27.796575412693535</v>
      </c>
      <c r="M74" s="6">
        <v>72</v>
      </c>
    </row>
    <row r="75" spans="1:13">
      <c r="A75">
        <v>73</v>
      </c>
      <c r="B75" t="s">
        <v>79</v>
      </c>
      <c r="D75">
        <v>27.5</v>
      </c>
      <c r="E75">
        <v>12.9</v>
      </c>
      <c r="F75">
        <v>16.3</v>
      </c>
      <c r="G75">
        <v>24.2</v>
      </c>
      <c r="H75">
        <v>20</v>
      </c>
      <c r="I75">
        <v>52.3</v>
      </c>
      <c r="J75">
        <v>29.6</v>
      </c>
      <c r="K75" s="3">
        <f t="shared" si="2"/>
        <v>26.810000000000002</v>
      </c>
      <c r="L75" s="4">
        <f t="shared" si="3"/>
        <v>27.488977750435762</v>
      </c>
      <c r="M75" s="6">
        <v>73</v>
      </c>
    </row>
    <row r="76" spans="1:13">
      <c r="A76">
        <v>74</v>
      </c>
      <c r="B76" t="s">
        <v>80</v>
      </c>
      <c r="D76">
        <v>27.4</v>
      </c>
      <c r="E76">
        <v>11.8</v>
      </c>
      <c r="F76">
        <v>22.1</v>
      </c>
      <c r="G76">
        <v>12.3</v>
      </c>
      <c r="H76">
        <v>26.7</v>
      </c>
      <c r="I76">
        <v>51.9</v>
      </c>
      <c r="J76">
        <v>29.8</v>
      </c>
      <c r="K76" s="3">
        <f t="shared" si="2"/>
        <v>26.76</v>
      </c>
      <c r="L76" s="4">
        <f t="shared" si="3"/>
        <v>27.437711473392802</v>
      </c>
      <c r="M76" s="6">
        <v>74</v>
      </c>
    </row>
    <row r="77" spans="1:13">
      <c r="A77">
        <v>74</v>
      </c>
      <c r="B77" t="s">
        <v>81</v>
      </c>
      <c r="D77">
        <v>27.4</v>
      </c>
      <c r="E77">
        <v>14.9</v>
      </c>
      <c r="F77">
        <v>13.3</v>
      </c>
      <c r="G77">
        <v>26.2</v>
      </c>
      <c r="H77">
        <v>26.7</v>
      </c>
      <c r="I77">
        <v>43.6</v>
      </c>
      <c r="J77">
        <v>32.6</v>
      </c>
      <c r="K77" s="3">
        <f t="shared" si="2"/>
        <v>26.710000000000004</v>
      </c>
      <c r="L77" s="4">
        <f t="shared" si="3"/>
        <v>27.386445196349847</v>
      </c>
      <c r="M77" s="6">
        <v>75</v>
      </c>
    </row>
    <row r="78" spans="1:13">
      <c r="A78">
        <v>74</v>
      </c>
      <c r="B78" t="s">
        <v>82</v>
      </c>
      <c r="D78">
        <v>27.4</v>
      </c>
      <c r="E78">
        <v>13.9</v>
      </c>
      <c r="F78">
        <v>19.2</v>
      </c>
      <c r="G78">
        <v>24.8</v>
      </c>
      <c r="H78">
        <v>22.8</v>
      </c>
      <c r="I78">
        <v>45.1</v>
      </c>
      <c r="J78">
        <v>29.1</v>
      </c>
      <c r="K78" s="3">
        <f t="shared" si="2"/>
        <v>26.680000000000003</v>
      </c>
      <c r="L78" s="4">
        <f t="shared" si="3"/>
        <v>27.355685430124069</v>
      </c>
      <c r="M78" s="6">
        <v>76</v>
      </c>
    </row>
    <row r="79" spans="1:13">
      <c r="A79">
        <v>77</v>
      </c>
      <c r="B79" t="s">
        <v>83</v>
      </c>
      <c r="D79">
        <v>27.3</v>
      </c>
      <c r="E79">
        <v>18.2</v>
      </c>
      <c r="F79">
        <v>9.4</v>
      </c>
      <c r="G79">
        <v>25.7</v>
      </c>
      <c r="H79">
        <v>23.7</v>
      </c>
      <c r="I79">
        <v>48.4</v>
      </c>
      <c r="J79">
        <v>33.299999999999997</v>
      </c>
      <c r="K79" s="3">
        <f t="shared" si="2"/>
        <v>26.589999999999996</v>
      </c>
      <c r="L79" s="4">
        <f t="shared" si="3"/>
        <v>27.263406131446729</v>
      </c>
      <c r="M79" s="6">
        <v>77</v>
      </c>
    </row>
    <row r="80" spans="1:13">
      <c r="A80">
        <v>78</v>
      </c>
      <c r="B80" t="s">
        <v>84</v>
      </c>
      <c r="D80">
        <v>26.8</v>
      </c>
      <c r="E80">
        <v>9.1</v>
      </c>
      <c r="F80">
        <v>0</v>
      </c>
      <c r="G80">
        <v>30.9</v>
      </c>
      <c r="H80">
        <v>29.9</v>
      </c>
      <c r="I80">
        <v>54.4</v>
      </c>
      <c r="J80">
        <v>22.3</v>
      </c>
      <c r="K80" s="3">
        <f t="shared" si="2"/>
        <v>26.180000000000003</v>
      </c>
      <c r="L80" s="4">
        <f t="shared" si="3"/>
        <v>26.843022659694459</v>
      </c>
      <c r="M80" s="6">
        <v>78</v>
      </c>
    </row>
    <row r="81" spans="1:13">
      <c r="A81">
        <v>78</v>
      </c>
      <c r="B81" t="s">
        <v>86</v>
      </c>
      <c r="D81">
        <v>26.8</v>
      </c>
      <c r="E81">
        <v>24.1</v>
      </c>
      <c r="F81">
        <v>37.6</v>
      </c>
      <c r="G81">
        <v>15.2</v>
      </c>
      <c r="H81">
        <v>19.100000000000001</v>
      </c>
      <c r="I81">
        <v>33.299999999999997</v>
      </c>
      <c r="J81">
        <v>27.1</v>
      </c>
      <c r="K81" s="3">
        <f t="shared" si="2"/>
        <v>26.16</v>
      </c>
      <c r="L81" s="4">
        <f t="shared" si="3"/>
        <v>26.82251614887727</v>
      </c>
      <c r="M81" s="6">
        <v>79</v>
      </c>
    </row>
    <row r="82" spans="1:13">
      <c r="A82">
        <v>78</v>
      </c>
      <c r="B82" t="s">
        <v>87</v>
      </c>
      <c r="D82">
        <v>26.8</v>
      </c>
      <c r="E82">
        <v>17.5</v>
      </c>
      <c r="F82">
        <v>0</v>
      </c>
      <c r="G82">
        <v>30.9</v>
      </c>
      <c r="H82">
        <v>22</v>
      </c>
      <c r="I82">
        <v>60.4</v>
      </c>
      <c r="J82">
        <v>17.5</v>
      </c>
      <c r="K82" s="3">
        <f t="shared" si="2"/>
        <v>26.16</v>
      </c>
      <c r="L82" s="4">
        <f t="shared" si="3"/>
        <v>26.82251614887727</v>
      </c>
      <c r="M82" s="6">
        <v>80</v>
      </c>
    </row>
    <row r="83" spans="1:13">
      <c r="A83">
        <v>78</v>
      </c>
      <c r="B83" t="s">
        <v>85</v>
      </c>
      <c r="D83">
        <v>26.8</v>
      </c>
      <c r="E83">
        <v>24.7</v>
      </c>
      <c r="F83">
        <v>27.4</v>
      </c>
      <c r="G83">
        <v>18.100000000000001</v>
      </c>
      <c r="H83">
        <v>20.3</v>
      </c>
      <c r="I83">
        <v>39.9</v>
      </c>
      <c r="J83">
        <v>25.3</v>
      </c>
      <c r="K83" s="3">
        <f t="shared" si="2"/>
        <v>26.140000000000004</v>
      </c>
      <c r="L83" s="4">
        <f t="shared" si="3"/>
        <v>26.802009638060088</v>
      </c>
      <c r="M83" s="6">
        <v>81</v>
      </c>
    </row>
    <row r="84" spans="1:13">
      <c r="A84">
        <v>82</v>
      </c>
      <c r="B84" t="s">
        <v>89</v>
      </c>
      <c r="D84">
        <v>26.7</v>
      </c>
      <c r="E84">
        <v>0</v>
      </c>
      <c r="F84">
        <v>18.8</v>
      </c>
      <c r="G84">
        <v>23</v>
      </c>
      <c r="H84">
        <v>19.899999999999999</v>
      </c>
      <c r="I84">
        <v>52.6</v>
      </c>
      <c r="J84">
        <v>32</v>
      </c>
      <c r="K84" s="3">
        <f t="shared" si="2"/>
        <v>26.060000000000002</v>
      </c>
      <c r="L84" s="4">
        <f t="shared" si="3"/>
        <v>26.719983594791344</v>
      </c>
      <c r="M84" s="6">
        <v>82</v>
      </c>
    </row>
    <row r="85" spans="1:13">
      <c r="A85">
        <v>82</v>
      </c>
      <c r="B85" t="s">
        <v>88</v>
      </c>
      <c r="D85">
        <v>26.7</v>
      </c>
      <c r="E85">
        <v>16.600000000000001</v>
      </c>
      <c r="F85">
        <v>21.7</v>
      </c>
      <c r="G85">
        <v>28.1</v>
      </c>
      <c r="H85">
        <v>24.6</v>
      </c>
      <c r="I85">
        <v>30</v>
      </c>
      <c r="J85">
        <v>34.6</v>
      </c>
      <c r="K85" s="3">
        <f t="shared" si="2"/>
        <v>26.000000000000004</v>
      </c>
      <c r="L85" s="4">
        <f t="shared" si="3"/>
        <v>26.658464062339796</v>
      </c>
      <c r="M85" s="6">
        <v>83</v>
      </c>
    </row>
    <row r="86" spans="1:13">
      <c r="A86">
        <v>84</v>
      </c>
      <c r="B86" t="s">
        <v>90</v>
      </c>
      <c r="D86">
        <v>26.1</v>
      </c>
      <c r="E86">
        <v>42.4</v>
      </c>
      <c r="F86">
        <v>33</v>
      </c>
      <c r="G86">
        <v>0</v>
      </c>
      <c r="H86">
        <v>9.6999999999999993</v>
      </c>
      <c r="I86">
        <v>47.9</v>
      </c>
      <c r="J86">
        <v>30.7</v>
      </c>
      <c r="K86" s="3">
        <f t="shared" si="2"/>
        <v>25.43</v>
      </c>
      <c r="L86" s="4">
        <f t="shared" si="3"/>
        <v>26.074028504050034</v>
      </c>
      <c r="M86" s="6">
        <v>84</v>
      </c>
    </row>
    <row r="87" spans="1:13">
      <c r="A87">
        <v>85</v>
      </c>
      <c r="B87" t="s">
        <v>91</v>
      </c>
      <c r="D87">
        <v>25.7</v>
      </c>
      <c r="E87">
        <v>12.9</v>
      </c>
      <c r="F87">
        <v>0</v>
      </c>
      <c r="G87">
        <v>22</v>
      </c>
      <c r="H87">
        <v>21.7</v>
      </c>
      <c r="I87">
        <v>61.4</v>
      </c>
      <c r="J87">
        <v>27.8</v>
      </c>
      <c r="K87" s="3">
        <f t="shared" si="2"/>
        <v>25.090000000000003</v>
      </c>
      <c r="L87" s="4">
        <f t="shared" si="3"/>
        <v>25.725417820157904</v>
      </c>
      <c r="M87" s="6">
        <v>85</v>
      </c>
    </row>
    <row r="88" spans="1:13">
      <c r="A88">
        <v>86</v>
      </c>
      <c r="B88" t="s">
        <v>92</v>
      </c>
      <c r="D88">
        <v>25.4</v>
      </c>
      <c r="E88">
        <v>14.9</v>
      </c>
      <c r="F88">
        <v>0</v>
      </c>
      <c r="G88">
        <v>27.2</v>
      </c>
      <c r="H88">
        <v>30.7</v>
      </c>
      <c r="I88">
        <v>48.4</v>
      </c>
      <c r="J88">
        <v>20.5</v>
      </c>
      <c r="K88" s="3">
        <f t="shared" si="2"/>
        <v>24.8</v>
      </c>
      <c r="L88" s="4">
        <f t="shared" si="3"/>
        <v>25.428073413308724</v>
      </c>
      <c r="M88" s="6">
        <v>86</v>
      </c>
    </row>
    <row r="89" spans="1:13">
      <c r="A89">
        <v>87</v>
      </c>
      <c r="B89" t="s">
        <v>93</v>
      </c>
      <c r="D89">
        <v>25</v>
      </c>
      <c r="E89">
        <v>0</v>
      </c>
      <c r="F89">
        <v>11.5</v>
      </c>
      <c r="G89">
        <v>26.5</v>
      </c>
      <c r="H89">
        <v>27.2</v>
      </c>
      <c r="I89">
        <v>47.3</v>
      </c>
      <c r="J89">
        <v>18.7</v>
      </c>
      <c r="K89" s="3">
        <f t="shared" si="2"/>
        <v>24.37</v>
      </c>
      <c r="L89" s="4">
        <f t="shared" si="3"/>
        <v>24.987183430739261</v>
      </c>
      <c r="M89" s="6">
        <v>87</v>
      </c>
    </row>
    <row r="90" spans="1:13">
      <c r="A90">
        <v>88</v>
      </c>
      <c r="B90" t="s">
        <v>94</v>
      </c>
      <c r="D90">
        <v>24.9</v>
      </c>
      <c r="E90">
        <v>0</v>
      </c>
      <c r="F90">
        <v>20</v>
      </c>
      <c r="G90">
        <v>22.2</v>
      </c>
      <c r="H90">
        <v>27.3</v>
      </c>
      <c r="I90">
        <v>42.5</v>
      </c>
      <c r="J90">
        <v>19.100000000000001</v>
      </c>
      <c r="K90" s="3">
        <f t="shared" si="2"/>
        <v>24.310000000000002</v>
      </c>
      <c r="L90" s="4">
        <f t="shared" si="3"/>
        <v>24.925663898287706</v>
      </c>
      <c r="M90" s="6">
        <v>88</v>
      </c>
    </row>
    <row r="91" spans="1:13">
      <c r="A91">
        <v>88</v>
      </c>
      <c r="B91" t="s">
        <v>95</v>
      </c>
      <c r="D91">
        <v>24.9</v>
      </c>
      <c r="E91">
        <v>13.9</v>
      </c>
      <c r="F91">
        <v>14.1</v>
      </c>
      <c r="G91">
        <v>22.9</v>
      </c>
      <c r="H91">
        <v>15.3</v>
      </c>
      <c r="I91">
        <v>47.9</v>
      </c>
      <c r="J91">
        <v>28.4</v>
      </c>
      <c r="K91" s="3">
        <f t="shared" si="2"/>
        <v>24.27</v>
      </c>
      <c r="L91" s="4">
        <f t="shared" si="3"/>
        <v>24.884650876653335</v>
      </c>
      <c r="M91" s="6">
        <v>89</v>
      </c>
    </row>
    <row r="92" spans="1:13">
      <c r="A92">
        <v>90</v>
      </c>
      <c r="B92" t="s">
        <v>96</v>
      </c>
      <c r="D92">
        <v>24.8</v>
      </c>
      <c r="E92">
        <v>12.9</v>
      </c>
      <c r="F92">
        <v>18.8</v>
      </c>
      <c r="G92">
        <v>23.2</v>
      </c>
      <c r="H92">
        <v>15.5</v>
      </c>
      <c r="I92">
        <v>45.7</v>
      </c>
      <c r="J92">
        <v>22.6</v>
      </c>
      <c r="K92" s="3">
        <f t="shared" si="2"/>
        <v>24.19</v>
      </c>
      <c r="L92" s="4">
        <f t="shared" si="3"/>
        <v>24.802624833384598</v>
      </c>
      <c r="M92" s="6">
        <v>90</v>
      </c>
    </row>
    <row r="93" spans="1:13">
      <c r="A93">
        <v>90</v>
      </c>
      <c r="B93" t="s">
        <v>97</v>
      </c>
      <c r="D93">
        <v>24.8</v>
      </c>
      <c r="E93">
        <v>19.7</v>
      </c>
      <c r="F93">
        <v>16.3</v>
      </c>
      <c r="G93">
        <v>17.399999999999999</v>
      </c>
      <c r="H93">
        <v>20.8</v>
      </c>
      <c r="I93">
        <v>39.4</v>
      </c>
      <c r="J93">
        <v>34.4</v>
      </c>
      <c r="K93" s="3">
        <f t="shared" si="2"/>
        <v>24.19</v>
      </c>
      <c r="L93" s="4">
        <f t="shared" si="3"/>
        <v>24.802624833384598</v>
      </c>
      <c r="M93" s="6">
        <v>91</v>
      </c>
    </row>
    <row r="94" spans="1:13">
      <c r="A94">
        <v>90</v>
      </c>
      <c r="B94" t="s">
        <v>98</v>
      </c>
      <c r="D94">
        <v>24.8</v>
      </c>
      <c r="E94">
        <v>25.2</v>
      </c>
      <c r="F94">
        <v>7.7</v>
      </c>
      <c r="G94">
        <v>25.2</v>
      </c>
      <c r="H94">
        <v>24</v>
      </c>
      <c r="I94">
        <v>40.700000000000003</v>
      </c>
      <c r="J94">
        <v>21.5</v>
      </c>
      <c r="K94" s="3">
        <f t="shared" si="2"/>
        <v>24.19</v>
      </c>
      <c r="L94" s="4">
        <f t="shared" si="3"/>
        <v>24.802624833384598</v>
      </c>
      <c r="M94" s="6">
        <v>92</v>
      </c>
    </row>
    <row r="95" spans="1:13">
      <c r="A95">
        <v>93</v>
      </c>
      <c r="B95" t="s">
        <v>99</v>
      </c>
      <c r="D95">
        <v>24.7</v>
      </c>
      <c r="E95">
        <v>0</v>
      </c>
      <c r="F95">
        <v>0</v>
      </c>
      <c r="G95">
        <v>37.9</v>
      </c>
      <c r="H95">
        <v>34.299999999999997</v>
      </c>
      <c r="I95">
        <v>29.4</v>
      </c>
      <c r="J95">
        <v>37.299999999999997</v>
      </c>
      <c r="K95" s="3">
        <f t="shared" si="2"/>
        <v>24.05</v>
      </c>
      <c r="L95" s="4">
        <f t="shared" si="3"/>
        <v>24.65907925766431</v>
      </c>
      <c r="M95" s="6">
        <v>93</v>
      </c>
    </row>
    <row r="96" spans="1:13">
      <c r="A96">
        <v>94</v>
      </c>
      <c r="B96" t="s">
        <v>100</v>
      </c>
      <c r="D96">
        <v>24.6</v>
      </c>
      <c r="E96">
        <v>15.8</v>
      </c>
      <c r="F96">
        <v>19.8</v>
      </c>
      <c r="G96">
        <v>17.399999999999999</v>
      </c>
      <c r="H96">
        <v>21.9</v>
      </c>
      <c r="I96">
        <v>40.5</v>
      </c>
      <c r="J96">
        <v>25.2</v>
      </c>
      <c r="K96" s="3">
        <f t="shared" si="2"/>
        <v>24.02</v>
      </c>
      <c r="L96" s="4">
        <f t="shared" si="3"/>
        <v>24.628319491438532</v>
      </c>
      <c r="M96" s="6">
        <v>94</v>
      </c>
    </row>
    <row r="97" spans="1:14">
      <c r="A97">
        <v>95</v>
      </c>
      <c r="B97" t="s">
        <v>101</v>
      </c>
      <c r="D97">
        <v>24.5</v>
      </c>
      <c r="E97">
        <v>25.8</v>
      </c>
      <c r="F97">
        <v>28.8</v>
      </c>
      <c r="G97">
        <v>13.9</v>
      </c>
      <c r="H97">
        <v>17.7</v>
      </c>
      <c r="I97">
        <v>35.5</v>
      </c>
      <c r="J97">
        <v>21.2</v>
      </c>
      <c r="K97" s="3">
        <f t="shared" si="2"/>
        <v>23.880000000000003</v>
      </c>
      <c r="L97" s="4">
        <f t="shared" si="3"/>
        <v>24.484773915718247</v>
      </c>
      <c r="M97" s="6">
        <v>95</v>
      </c>
    </row>
    <row r="98" spans="1:14">
      <c r="A98">
        <v>96</v>
      </c>
      <c r="B98" t="s">
        <v>103</v>
      </c>
      <c r="D98">
        <v>24.2</v>
      </c>
      <c r="E98">
        <v>0</v>
      </c>
      <c r="F98">
        <v>0</v>
      </c>
      <c r="G98">
        <v>26.1</v>
      </c>
      <c r="H98">
        <v>29.5</v>
      </c>
      <c r="I98">
        <v>43.3</v>
      </c>
      <c r="J98">
        <v>38.6</v>
      </c>
      <c r="K98" s="3">
        <f t="shared" si="2"/>
        <v>23.64</v>
      </c>
      <c r="L98" s="4">
        <f t="shared" si="3"/>
        <v>24.238695785912025</v>
      </c>
      <c r="M98" s="6">
        <v>96</v>
      </c>
    </row>
    <row r="99" spans="1:14">
      <c r="A99">
        <v>96</v>
      </c>
      <c r="B99" t="s">
        <v>104</v>
      </c>
      <c r="D99">
        <v>24.2</v>
      </c>
      <c r="E99">
        <v>0</v>
      </c>
      <c r="F99">
        <v>0</v>
      </c>
      <c r="G99">
        <v>34.299999999999997</v>
      </c>
      <c r="H99">
        <v>23.2</v>
      </c>
      <c r="I99">
        <v>50.2</v>
      </c>
      <c r="J99">
        <v>20.8</v>
      </c>
      <c r="K99" s="3">
        <f t="shared" si="2"/>
        <v>23.619999999999997</v>
      </c>
      <c r="L99" s="4">
        <f t="shared" si="3"/>
        <v>24.218189275094836</v>
      </c>
      <c r="M99" s="6">
        <v>97</v>
      </c>
    </row>
    <row r="100" spans="1:14">
      <c r="A100">
        <v>96</v>
      </c>
      <c r="B100" t="s">
        <v>102</v>
      </c>
      <c r="D100">
        <v>24.2</v>
      </c>
      <c r="E100">
        <v>0</v>
      </c>
      <c r="F100">
        <v>0</v>
      </c>
      <c r="G100">
        <v>29.5</v>
      </c>
      <c r="H100">
        <v>19.100000000000001</v>
      </c>
      <c r="I100">
        <v>54.9</v>
      </c>
      <c r="J100">
        <v>29.1</v>
      </c>
      <c r="K100" s="3">
        <f t="shared" si="2"/>
        <v>23.610000000000003</v>
      </c>
      <c r="L100" s="4">
        <f t="shared" si="3"/>
        <v>24.207936019686255</v>
      </c>
      <c r="M100" s="6">
        <v>98</v>
      </c>
    </row>
    <row r="101" spans="1:14">
      <c r="A101">
        <v>99</v>
      </c>
      <c r="B101" t="s">
        <v>105</v>
      </c>
      <c r="D101">
        <v>24.1</v>
      </c>
      <c r="E101">
        <v>12.9</v>
      </c>
      <c r="F101">
        <v>0</v>
      </c>
      <c r="G101">
        <v>31</v>
      </c>
      <c r="H101">
        <v>22.2</v>
      </c>
      <c r="I101">
        <v>43.9</v>
      </c>
      <c r="J101">
        <v>28</v>
      </c>
      <c r="K101" s="3">
        <f t="shared" si="2"/>
        <v>23.51</v>
      </c>
      <c r="L101" s="4">
        <f t="shared" si="3"/>
        <v>24.105403465600329</v>
      </c>
      <c r="M101" s="6">
        <v>99</v>
      </c>
    </row>
    <row r="102" spans="1:14">
      <c r="A102">
        <v>100</v>
      </c>
      <c r="B102" t="s">
        <v>106</v>
      </c>
      <c r="D102">
        <v>24</v>
      </c>
      <c r="E102">
        <v>0</v>
      </c>
      <c r="F102">
        <v>0</v>
      </c>
      <c r="G102">
        <v>27.8</v>
      </c>
      <c r="H102">
        <v>17.5</v>
      </c>
      <c r="I102">
        <v>55.3</v>
      </c>
      <c r="J102">
        <v>32.6</v>
      </c>
      <c r="K102" s="3">
        <f t="shared" si="2"/>
        <v>23.380000000000003</v>
      </c>
      <c r="L102" s="4">
        <f t="shared" si="3"/>
        <v>23.972111145288633</v>
      </c>
      <c r="M102" s="6">
        <v>100</v>
      </c>
    </row>
    <row r="103" spans="1:14" ht="16">
      <c r="A103" t="s">
        <v>107</v>
      </c>
      <c r="B103" t="s">
        <v>111</v>
      </c>
      <c r="E103">
        <v>31.1</v>
      </c>
      <c r="F103">
        <v>10.9</v>
      </c>
      <c r="G103">
        <v>17.899999999999999</v>
      </c>
      <c r="H103">
        <v>22</v>
      </c>
      <c r="I103">
        <v>39</v>
      </c>
      <c r="J103">
        <v>23</v>
      </c>
      <c r="K103" s="3">
        <f t="shared" si="2"/>
        <v>23.37</v>
      </c>
      <c r="L103" s="4">
        <f t="shared" si="3"/>
        <v>23.961857889880037</v>
      </c>
      <c r="M103" s="6">
        <v>101</v>
      </c>
      <c r="N103" s="36">
        <v>8845</v>
      </c>
    </row>
    <row r="104" spans="1:14" ht="16">
      <c r="A104" t="s">
        <v>107</v>
      </c>
      <c r="B104" t="s">
        <v>138</v>
      </c>
      <c r="E104">
        <v>11.8</v>
      </c>
      <c r="F104">
        <v>0</v>
      </c>
      <c r="G104">
        <v>23.9</v>
      </c>
      <c r="H104">
        <v>20.100000000000001</v>
      </c>
      <c r="I104">
        <v>55.5</v>
      </c>
      <c r="J104">
        <v>22.7</v>
      </c>
      <c r="K104" s="3">
        <f t="shared" si="2"/>
        <v>23.35</v>
      </c>
      <c r="L104" s="4">
        <f t="shared" si="3"/>
        <v>23.941351379062851</v>
      </c>
      <c r="M104" s="6">
        <v>102</v>
      </c>
      <c r="N104" s="36">
        <v>34773</v>
      </c>
    </row>
    <row r="105" spans="1:14" ht="16">
      <c r="A105" t="s">
        <v>107</v>
      </c>
      <c r="B105" t="s">
        <v>150</v>
      </c>
      <c r="E105">
        <v>11.8</v>
      </c>
      <c r="F105">
        <v>20</v>
      </c>
      <c r="G105">
        <v>17</v>
      </c>
      <c r="H105">
        <v>17.3</v>
      </c>
      <c r="I105">
        <v>46.5</v>
      </c>
      <c r="J105">
        <v>19.899999999999999</v>
      </c>
      <c r="K105" s="3">
        <f t="shared" si="2"/>
        <v>23.330000000000002</v>
      </c>
      <c r="L105" s="4">
        <f t="shared" si="3"/>
        <v>23.920844868245666</v>
      </c>
      <c r="M105" s="6">
        <v>103</v>
      </c>
      <c r="N105" s="36">
        <v>28325</v>
      </c>
    </row>
    <row r="106" spans="1:14">
      <c r="A106" t="s">
        <v>107</v>
      </c>
      <c r="B106" t="s">
        <v>156</v>
      </c>
      <c r="E106">
        <v>11.8</v>
      </c>
      <c r="F106">
        <v>9.4</v>
      </c>
      <c r="G106">
        <v>14.9</v>
      </c>
      <c r="H106">
        <v>32.200000000000003</v>
      </c>
      <c r="I106">
        <v>44.5</v>
      </c>
      <c r="J106">
        <v>19.399999999999999</v>
      </c>
      <c r="K106" s="3">
        <f t="shared" si="2"/>
        <v>23.320000000000004</v>
      </c>
      <c r="L106" s="4">
        <f t="shared" si="3"/>
        <v>23.910591612837081</v>
      </c>
      <c r="M106" s="6">
        <v>104</v>
      </c>
    </row>
    <row r="107" spans="1:14" ht="16">
      <c r="A107" t="s">
        <v>107</v>
      </c>
      <c r="B107" t="s">
        <v>120</v>
      </c>
      <c r="E107">
        <v>9.1</v>
      </c>
      <c r="F107">
        <v>0</v>
      </c>
      <c r="G107">
        <v>30.7</v>
      </c>
      <c r="H107">
        <v>21.3</v>
      </c>
      <c r="I107">
        <v>50.5</v>
      </c>
      <c r="J107">
        <v>18.5</v>
      </c>
      <c r="K107" s="3">
        <f t="shared" si="2"/>
        <v>23.260000000000005</v>
      </c>
      <c r="L107" s="4">
        <f t="shared" si="3"/>
        <v>23.849072080385525</v>
      </c>
      <c r="M107" s="6">
        <v>105</v>
      </c>
      <c r="N107" s="36">
        <v>43083</v>
      </c>
    </row>
    <row r="108" spans="1:14">
      <c r="A108" t="s">
        <v>107</v>
      </c>
      <c r="B108" t="s">
        <v>143</v>
      </c>
      <c r="E108">
        <v>19</v>
      </c>
      <c r="F108">
        <v>18.8</v>
      </c>
      <c r="G108">
        <v>13</v>
      </c>
      <c r="H108">
        <v>25</v>
      </c>
      <c r="I108">
        <v>37.799999999999997</v>
      </c>
      <c r="J108">
        <v>24.4</v>
      </c>
      <c r="K108" s="3">
        <f t="shared" si="2"/>
        <v>23.26</v>
      </c>
      <c r="L108" s="4">
        <f t="shared" si="3"/>
        <v>23.849072080385522</v>
      </c>
      <c r="M108" s="6">
        <v>106</v>
      </c>
    </row>
    <row r="109" spans="1:14" ht="16">
      <c r="A109" t="s">
        <v>107</v>
      </c>
      <c r="B109" t="s">
        <v>157</v>
      </c>
      <c r="E109">
        <v>18.2</v>
      </c>
      <c r="F109">
        <v>16.3</v>
      </c>
      <c r="G109">
        <v>17</v>
      </c>
      <c r="H109">
        <v>34.4</v>
      </c>
      <c r="I109">
        <v>27.3</v>
      </c>
      <c r="J109">
        <v>24.1</v>
      </c>
      <c r="K109" s="3">
        <f t="shared" si="2"/>
        <v>23.23</v>
      </c>
      <c r="L109" s="4">
        <f t="shared" si="3"/>
        <v>23.818312314159744</v>
      </c>
      <c r="M109" s="6">
        <v>107</v>
      </c>
      <c r="N109" s="36">
        <v>987</v>
      </c>
    </row>
    <row r="110" spans="1:14" ht="16">
      <c r="A110" t="s">
        <v>107</v>
      </c>
      <c r="B110" t="s">
        <v>122</v>
      </c>
      <c r="E110">
        <v>22.3</v>
      </c>
      <c r="F110">
        <v>14.1</v>
      </c>
      <c r="G110">
        <v>16.8</v>
      </c>
      <c r="H110">
        <v>18</v>
      </c>
      <c r="I110">
        <v>45.2</v>
      </c>
      <c r="J110">
        <v>21.1</v>
      </c>
      <c r="K110" s="3">
        <f t="shared" si="2"/>
        <v>23.16</v>
      </c>
      <c r="L110" s="4">
        <f t="shared" si="3"/>
        <v>23.7465395262996</v>
      </c>
      <c r="M110" s="6">
        <v>108</v>
      </c>
      <c r="N110" s="36">
        <v>14685</v>
      </c>
    </row>
    <row r="111" spans="1:14" ht="16">
      <c r="A111" t="s">
        <v>107</v>
      </c>
      <c r="B111" t="s">
        <v>115</v>
      </c>
      <c r="E111">
        <v>10.5</v>
      </c>
      <c r="F111">
        <v>21.6</v>
      </c>
      <c r="G111">
        <v>18.5</v>
      </c>
      <c r="H111">
        <v>21.4</v>
      </c>
      <c r="I111">
        <v>38.200000000000003</v>
      </c>
      <c r="J111">
        <v>19.399999999999999</v>
      </c>
      <c r="K111" s="3">
        <f t="shared" si="2"/>
        <v>22.930000000000003</v>
      </c>
      <c r="L111" s="4">
        <f t="shared" si="3"/>
        <v>23.510714651901985</v>
      </c>
      <c r="M111" s="6">
        <v>109</v>
      </c>
      <c r="N111" s="36">
        <v>38882</v>
      </c>
    </row>
    <row r="112" spans="1:14" ht="16">
      <c r="A112" t="s">
        <v>107</v>
      </c>
      <c r="B112" t="s">
        <v>144</v>
      </c>
      <c r="E112">
        <v>31.6</v>
      </c>
      <c r="F112">
        <v>14.9</v>
      </c>
      <c r="G112">
        <v>13.1</v>
      </c>
      <c r="H112">
        <v>17.899999999999999</v>
      </c>
      <c r="I112">
        <v>40.200000000000003</v>
      </c>
      <c r="J112">
        <v>24.7</v>
      </c>
      <c r="K112" s="3">
        <f t="shared" si="2"/>
        <v>22.85</v>
      </c>
      <c r="L112" s="4">
        <f t="shared" si="3"/>
        <v>23.428688608633241</v>
      </c>
      <c r="M112" s="6">
        <v>110</v>
      </c>
      <c r="N112" s="36">
        <v>12375</v>
      </c>
    </row>
    <row r="113" spans="1:14" ht="16">
      <c r="A113" t="s">
        <v>107</v>
      </c>
      <c r="B113" t="s">
        <v>124</v>
      </c>
      <c r="E113">
        <v>0</v>
      </c>
      <c r="F113">
        <v>0</v>
      </c>
      <c r="G113">
        <v>18.3</v>
      </c>
      <c r="H113">
        <v>20.2</v>
      </c>
      <c r="I113">
        <v>60.2</v>
      </c>
      <c r="J113">
        <v>30.9</v>
      </c>
      <c r="K113" s="3">
        <f t="shared" si="2"/>
        <v>22.830000000000002</v>
      </c>
      <c r="L113" s="4">
        <f t="shared" si="3"/>
        <v>23.408182097816056</v>
      </c>
      <c r="M113" s="6">
        <v>111</v>
      </c>
      <c r="N113" s="36">
        <v>30244</v>
      </c>
    </row>
    <row r="114" spans="1:14" ht="16">
      <c r="A114" t="s">
        <v>107</v>
      </c>
      <c r="B114" t="s">
        <v>135</v>
      </c>
      <c r="E114">
        <v>10.5</v>
      </c>
      <c r="F114">
        <v>0</v>
      </c>
      <c r="G114">
        <v>10</v>
      </c>
      <c r="H114">
        <v>26.2</v>
      </c>
      <c r="I114">
        <v>62.7</v>
      </c>
      <c r="J114">
        <v>19.5</v>
      </c>
      <c r="K114" s="3">
        <f t="shared" si="2"/>
        <v>22.779999999999998</v>
      </c>
      <c r="L114" s="4">
        <f t="shared" si="3"/>
        <v>23.356915820773089</v>
      </c>
      <c r="M114" s="6">
        <v>112</v>
      </c>
      <c r="N114" s="36">
        <v>28471</v>
      </c>
    </row>
    <row r="115" spans="1:14" ht="16">
      <c r="A115" t="s">
        <v>107</v>
      </c>
      <c r="B115" t="s">
        <v>134</v>
      </c>
      <c r="E115">
        <v>14.9</v>
      </c>
      <c r="F115">
        <v>0</v>
      </c>
      <c r="G115">
        <v>20.7</v>
      </c>
      <c r="H115">
        <v>21.8</v>
      </c>
      <c r="I115">
        <v>53.2</v>
      </c>
      <c r="J115">
        <v>21.3</v>
      </c>
      <c r="K115" s="3">
        <f t="shared" si="2"/>
        <v>22.76</v>
      </c>
      <c r="L115" s="4">
        <f t="shared" si="3"/>
        <v>23.336409309955911</v>
      </c>
      <c r="M115" s="6">
        <v>113</v>
      </c>
      <c r="N115" s="36">
        <v>17848</v>
      </c>
    </row>
    <row r="116" spans="1:14" ht="16">
      <c r="A116" t="s">
        <v>107</v>
      </c>
      <c r="B116" t="s">
        <v>132</v>
      </c>
      <c r="E116">
        <v>18.2</v>
      </c>
      <c r="F116">
        <v>13.3</v>
      </c>
      <c r="G116">
        <v>18.399999999999999</v>
      </c>
      <c r="H116">
        <v>17.399999999999999</v>
      </c>
      <c r="I116">
        <v>43.7</v>
      </c>
      <c r="J116">
        <v>21.6</v>
      </c>
      <c r="K116" s="3">
        <f t="shared" si="2"/>
        <v>22.540000000000003</v>
      </c>
      <c r="L116" s="4">
        <f t="shared" si="3"/>
        <v>23.110837690966886</v>
      </c>
      <c r="M116" s="6">
        <v>114</v>
      </c>
      <c r="N116" s="36">
        <v>20939</v>
      </c>
    </row>
    <row r="117" spans="1:14" ht="16">
      <c r="A117" t="s">
        <v>107</v>
      </c>
      <c r="B117" t="s">
        <v>121</v>
      </c>
      <c r="E117">
        <v>0</v>
      </c>
      <c r="F117">
        <v>0</v>
      </c>
      <c r="G117">
        <v>18.399999999999999</v>
      </c>
      <c r="H117">
        <v>22.9</v>
      </c>
      <c r="I117">
        <v>58.6</v>
      </c>
      <c r="J117">
        <v>25.1</v>
      </c>
      <c r="K117" s="3">
        <f t="shared" si="2"/>
        <v>22.490000000000002</v>
      </c>
      <c r="L117" s="4">
        <f t="shared" si="3"/>
        <v>23.059571413923919</v>
      </c>
      <c r="M117" s="6">
        <v>115</v>
      </c>
      <c r="N117" s="36">
        <v>44036</v>
      </c>
    </row>
    <row r="118" spans="1:14" ht="16">
      <c r="A118" t="s">
        <v>107</v>
      </c>
      <c r="B118" t="s">
        <v>113</v>
      </c>
      <c r="E118">
        <v>0</v>
      </c>
      <c r="F118">
        <v>0</v>
      </c>
      <c r="G118">
        <v>28.4</v>
      </c>
      <c r="H118">
        <v>23.7</v>
      </c>
      <c r="I118">
        <v>51.2</v>
      </c>
      <c r="J118">
        <v>17.899999999999999</v>
      </c>
      <c r="K118" s="3">
        <f t="shared" si="2"/>
        <v>22.450000000000003</v>
      </c>
      <c r="L118" s="4">
        <f t="shared" si="3"/>
        <v>23.018558392289556</v>
      </c>
      <c r="M118" s="6">
        <v>116</v>
      </c>
      <c r="N118" s="36">
        <v>12258</v>
      </c>
    </row>
    <row r="119" spans="1:14" ht="16">
      <c r="A119" t="s">
        <v>107</v>
      </c>
      <c r="B119" t="s">
        <v>153</v>
      </c>
      <c r="E119">
        <v>14.9</v>
      </c>
      <c r="F119">
        <v>0</v>
      </c>
      <c r="G119">
        <v>9.6</v>
      </c>
      <c r="H119">
        <v>17.899999999999999</v>
      </c>
      <c r="I119">
        <v>64.099999999999994</v>
      </c>
      <c r="J119">
        <v>24.7</v>
      </c>
      <c r="K119" s="3">
        <f t="shared" si="2"/>
        <v>22.28</v>
      </c>
      <c r="L119" s="4">
        <f t="shared" si="3"/>
        <v>22.844253050343482</v>
      </c>
      <c r="M119" s="6">
        <v>117</v>
      </c>
      <c r="N119" s="36">
        <v>37367</v>
      </c>
    </row>
    <row r="120" spans="1:14" ht="16">
      <c r="A120" t="s">
        <v>107</v>
      </c>
      <c r="B120" t="s">
        <v>146</v>
      </c>
      <c r="E120">
        <v>17.5</v>
      </c>
      <c r="F120">
        <v>13.3</v>
      </c>
      <c r="G120">
        <v>16.3</v>
      </c>
      <c r="H120">
        <v>19.399999999999999</v>
      </c>
      <c r="I120">
        <v>42</v>
      </c>
      <c r="J120">
        <v>22.7</v>
      </c>
      <c r="K120" s="3">
        <f t="shared" si="2"/>
        <v>22.220000000000002</v>
      </c>
      <c r="L120" s="4">
        <f t="shared" si="3"/>
        <v>22.782733517891934</v>
      </c>
      <c r="M120" s="6">
        <v>118</v>
      </c>
      <c r="N120" s="36">
        <v>17277</v>
      </c>
    </row>
    <row r="121" spans="1:14">
      <c r="A121" t="s">
        <v>107</v>
      </c>
      <c r="B121" t="s">
        <v>119</v>
      </c>
      <c r="E121">
        <v>0</v>
      </c>
      <c r="F121">
        <v>0</v>
      </c>
      <c r="G121">
        <v>34.9</v>
      </c>
      <c r="H121">
        <v>14.1</v>
      </c>
      <c r="I121">
        <v>47.8</v>
      </c>
      <c r="J121">
        <v>28.6</v>
      </c>
      <c r="K121" s="3">
        <f t="shared" si="2"/>
        <v>22.22</v>
      </c>
      <c r="L121" s="4">
        <f t="shared" si="3"/>
        <v>22.782733517891931</v>
      </c>
      <c r="M121" s="6">
        <v>119</v>
      </c>
    </row>
    <row r="122" spans="1:14" ht="16">
      <c r="A122" t="s">
        <v>107</v>
      </c>
      <c r="B122" t="s">
        <v>127</v>
      </c>
      <c r="E122">
        <v>0</v>
      </c>
      <c r="F122">
        <v>0</v>
      </c>
      <c r="G122">
        <v>12.3</v>
      </c>
      <c r="H122">
        <v>18.899999999999999</v>
      </c>
      <c r="I122">
        <v>67.8</v>
      </c>
      <c r="J122">
        <v>23.4</v>
      </c>
      <c r="K122" s="3">
        <f t="shared" si="2"/>
        <v>22.14</v>
      </c>
      <c r="L122" s="4">
        <f t="shared" si="3"/>
        <v>22.700707474623194</v>
      </c>
      <c r="M122" s="6">
        <v>120</v>
      </c>
      <c r="N122" s="36">
        <v>30965</v>
      </c>
    </row>
    <row r="123" spans="1:14" ht="16">
      <c r="A123" t="s">
        <v>107</v>
      </c>
      <c r="B123" t="s">
        <v>139</v>
      </c>
      <c r="E123">
        <v>5.3</v>
      </c>
      <c r="F123">
        <v>0</v>
      </c>
      <c r="G123">
        <v>20.8</v>
      </c>
      <c r="H123">
        <v>19.5</v>
      </c>
      <c r="I123">
        <v>53.7</v>
      </c>
      <c r="J123">
        <v>28</v>
      </c>
      <c r="K123" s="3">
        <f t="shared" si="2"/>
        <v>22.130000000000003</v>
      </c>
      <c r="L123" s="4">
        <f t="shared" si="3"/>
        <v>22.690454219214605</v>
      </c>
      <c r="M123" s="6">
        <v>121</v>
      </c>
      <c r="N123" s="36">
        <v>31005</v>
      </c>
    </row>
    <row r="124" spans="1:14" ht="16">
      <c r="A124" t="s">
        <v>107</v>
      </c>
      <c r="B124" t="s">
        <v>140</v>
      </c>
      <c r="E124">
        <v>19</v>
      </c>
      <c r="F124">
        <v>9.4</v>
      </c>
      <c r="G124">
        <v>20.8</v>
      </c>
      <c r="H124">
        <v>14.5</v>
      </c>
      <c r="I124">
        <v>45.7</v>
      </c>
      <c r="J124">
        <v>20.7</v>
      </c>
      <c r="K124" s="3">
        <f t="shared" si="2"/>
        <v>22.05</v>
      </c>
      <c r="L124" s="4">
        <f t="shared" si="3"/>
        <v>22.608428175945864</v>
      </c>
      <c r="M124" s="6">
        <v>122</v>
      </c>
      <c r="N124" s="36">
        <v>23840</v>
      </c>
    </row>
    <row r="125" spans="1:14" ht="16">
      <c r="A125" t="s">
        <v>107</v>
      </c>
      <c r="B125" t="s">
        <v>136</v>
      </c>
      <c r="E125">
        <v>19</v>
      </c>
      <c r="F125">
        <v>16.3</v>
      </c>
      <c r="G125">
        <v>20.100000000000001</v>
      </c>
      <c r="H125">
        <v>16.399999999999999</v>
      </c>
      <c r="I125">
        <v>35.1</v>
      </c>
      <c r="J125">
        <v>25.6</v>
      </c>
      <c r="K125" s="3">
        <f t="shared" si="2"/>
        <v>22.04</v>
      </c>
      <c r="L125" s="4">
        <f t="shared" si="3"/>
        <v>22.598174920537272</v>
      </c>
      <c r="M125" s="6">
        <v>123</v>
      </c>
      <c r="N125" s="36">
        <v>9675</v>
      </c>
    </row>
    <row r="126" spans="1:14">
      <c r="A126" t="s">
        <v>107</v>
      </c>
      <c r="B126" t="s">
        <v>137</v>
      </c>
      <c r="E126">
        <v>20.399999999999999</v>
      </c>
      <c r="F126">
        <v>26.6</v>
      </c>
      <c r="G126">
        <v>11.3</v>
      </c>
      <c r="H126">
        <v>11.8</v>
      </c>
      <c r="I126">
        <v>34.6</v>
      </c>
      <c r="J126">
        <v>30.8</v>
      </c>
      <c r="K126" s="3">
        <f t="shared" si="2"/>
        <v>21.980000000000004</v>
      </c>
      <c r="L126" s="4">
        <f t="shared" si="3"/>
        <v>22.536655388085723</v>
      </c>
      <c r="M126" s="6">
        <v>124</v>
      </c>
    </row>
    <row r="127" spans="1:14" ht="16">
      <c r="A127" t="s">
        <v>107</v>
      </c>
      <c r="B127" t="s">
        <v>118</v>
      </c>
      <c r="E127">
        <v>21.7</v>
      </c>
      <c r="F127">
        <v>0</v>
      </c>
      <c r="G127">
        <v>22.5</v>
      </c>
      <c r="H127">
        <v>14.7</v>
      </c>
      <c r="I127">
        <v>50.4</v>
      </c>
      <c r="J127">
        <v>20.9</v>
      </c>
      <c r="K127" s="3">
        <f t="shared" si="2"/>
        <v>21.779999999999998</v>
      </c>
      <c r="L127" s="4">
        <f t="shared" si="3"/>
        <v>22.331590279913868</v>
      </c>
      <c r="M127" s="6">
        <v>125</v>
      </c>
      <c r="N127" s="36">
        <v>29387</v>
      </c>
    </row>
    <row r="128" spans="1:14">
      <c r="A128" t="s">
        <v>107</v>
      </c>
      <c r="B128" t="s">
        <v>142</v>
      </c>
      <c r="E128">
        <v>31.1</v>
      </c>
      <c r="F128">
        <v>0</v>
      </c>
      <c r="G128">
        <v>19.600000000000001</v>
      </c>
      <c r="H128">
        <v>21.8</v>
      </c>
      <c r="I128">
        <v>38.6</v>
      </c>
      <c r="J128">
        <v>24.7</v>
      </c>
      <c r="K128" s="3">
        <f t="shared" si="2"/>
        <v>21.58</v>
      </c>
      <c r="L128" s="4">
        <f t="shared" si="3"/>
        <v>22.126525171742028</v>
      </c>
      <c r="M128" s="6">
        <v>126</v>
      </c>
    </row>
    <row r="129" spans="1:15">
      <c r="A129" t="s">
        <v>107</v>
      </c>
      <c r="B129" t="s">
        <v>133</v>
      </c>
      <c r="E129">
        <v>0</v>
      </c>
      <c r="F129">
        <v>0</v>
      </c>
      <c r="G129">
        <v>28.9</v>
      </c>
      <c r="H129">
        <v>21.2</v>
      </c>
      <c r="I129">
        <v>41.6</v>
      </c>
      <c r="J129">
        <v>32.200000000000003</v>
      </c>
      <c r="K129" s="3">
        <f t="shared" si="2"/>
        <v>21.560000000000002</v>
      </c>
      <c r="L129" s="4">
        <f t="shared" si="3"/>
        <v>22.106018660924843</v>
      </c>
      <c r="M129" s="6">
        <v>127</v>
      </c>
    </row>
    <row r="130" spans="1:15">
      <c r="A130" t="s">
        <v>107</v>
      </c>
      <c r="B130" t="s">
        <v>154</v>
      </c>
      <c r="E130">
        <v>0</v>
      </c>
      <c r="F130">
        <v>0</v>
      </c>
      <c r="G130">
        <v>27</v>
      </c>
      <c r="H130">
        <v>27.9</v>
      </c>
      <c r="I130">
        <v>43.4</v>
      </c>
      <c r="J130">
        <v>18.8</v>
      </c>
      <c r="K130" s="3">
        <f t="shared" si="2"/>
        <v>21.54</v>
      </c>
      <c r="L130" s="4">
        <f t="shared" si="3"/>
        <v>22.085512150107657</v>
      </c>
      <c r="M130" s="6">
        <v>128</v>
      </c>
      <c r="N130" s="37">
        <v>21040</v>
      </c>
    </row>
    <row r="131" spans="1:15">
      <c r="A131" t="s">
        <v>107</v>
      </c>
      <c r="B131" t="s">
        <v>131</v>
      </c>
      <c r="E131">
        <v>0</v>
      </c>
      <c r="F131">
        <v>0</v>
      </c>
      <c r="G131">
        <v>20.2</v>
      </c>
      <c r="H131">
        <v>17.3</v>
      </c>
      <c r="I131">
        <v>57.8</v>
      </c>
      <c r="J131">
        <v>23.2</v>
      </c>
      <c r="K131" s="3">
        <f t="shared" ref="K131:K194" si="4">((E131*0.1)+(F131*0.2)+(G131*0.2)+(H131*0.2)+(I131*0.2)+(J131*0.1))</f>
        <v>21.380000000000003</v>
      </c>
      <c r="L131" s="4">
        <f t="shared" ref="L131:L194" si="5">K131*100/97.53</f>
        <v>21.921460063570187</v>
      </c>
      <c r="M131" s="6">
        <v>129</v>
      </c>
    </row>
    <row r="132" spans="1:15">
      <c r="A132" t="s">
        <v>107</v>
      </c>
      <c r="B132" t="s">
        <v>108</v>
      </c>
      <c r="E132">
        <v>13.9</v>
      </c>
      <c r="F132">
        <v>0</v>
      </c>
      <c r="G132">
        <v>16.8</v>
      </c>
      <c r="H132">
        <v>19.5</v>
      </c>
      <c r="I132">
        <v>50</v>
      </c>
      <c r="J132">
        <v>26.5</v>
      </c>
      <c r="K132" s="3">
        <f t="shared" si="4"/>
        <v>21.299999999999997</v>
      </c>
      <c r="L132" s="4">
        <f t="shared" si="5"/>
        <v>21.839434020301439</v>
      </c>
      <c r="M132" s="6">
        <v>130</v>
      </c>
    </row>
    <row r="133" spans="1:15" ht="16">
      <c r="A133" t="s">
        <v>107</v>
      </c>
      <c r="B133" t="s">
        <v>126</v>
      </c>
      <c r="E133">
        <v>16.600000000000001</v>
      </c>
      <c r="F133">
        <v>0</v>
      </c>
      <c r="G133">
        <v>12.3</v>
      </c>
      <c r="H133">
        <v>18.100000000000001</v>
      </c>
      <c r="I133">
        <v>51.7</v>
      </c>
      <c r="J133">
        <v>32.1</v>
      </c>
      <c r="K133" s="3">
        <f t="shared" si="4"/>
        <v>21.290000000000006</v>
      </c>
      <c r="L133" s="4">
        <f t="shared" si="5"/>
        <v>21.829180764892858</v>
      </c>
      <c r="M133" s="6">
        <v>131</v>
      </c>
      <c r="N133" s="36">
        <v>17900</v>
      </c>
    </row>
    <row r="134" spans="1:15" ht="16">
      <c r="A134" t="s">
        <v>107</v>
      </c>
      <c r="B134" t="s">
        <v>141</v>
      </c>
      <c r="E134">
        <v>12.9</v>
      </c>
      <c r="F134">
        <v>0</v>
      </c>
      <c r="G134">
        <v>24.7</v>
      </c>
      <c r="H134">
        <v>27.2</v>
      </c>
      <c r="I134">
        <v>32.700000000000003</v>
      </c>
      <c r="J134">
        <v>28.2</v>
      </c>
      <c r="K134" s="3">
        <f t="shared" si="4"/>
        <v>21.03</v>
      </c>
      <c r="L134" s="4">
        <f t="shared" si="5"/>
        <v>21.562596124269454</v>
      </c>
      <c r="M134" s="6">
        <v>132</v>
      </c>
      <c r="N134" s="36">
        <v>18975</v>
      </c>
    </row>
    <row r="135" spans="1:15" ht="16">
      <c r="A135" t="s">
        <v>107</v>
      </c>
      <c r="B135" t="s">
        <v>152</v>
      </c>
      <c r="E135">
        <v>0</v>
      </c>
      <c r="F135">
        <v>0</v>
      </c>
      <c r="G135">
        <v>24.6</v>
      </c>
      <c r="H135">
        <v>21.3</v>
      </c>
      <c r="I135">
        <v>46.8</v>
      </c>
      <c r="J135">
        <v>24.4</v>
      </c>
      <c r="K135" s="3">
        <f t="shared" si="4"/>
        <v>20.98</v>
      </c>
      <c r="L135" s="4">
        <f t="shared" si="5"/>
        <v>21.511329847226495</v>
      </c>
      <c r="M135" s="6">
        <v>133</v>
      </c>
      <c r="N135" s="36">
        <v>20181</v>
      </c>
    </row>
    <row r="136" spans="1:15" ht="16">
      <c r="A136" t="s">
        <v>107</v>
      </c>
      <c r="B136" t="s">
        <v>151</v>
      </c>
      <c r="C136" t="s">
        <v>520</v>
      </c>
      <c r="E136">
        <v>0</v>
      </c>
      <c r="F136">
        <v>0</v>
      </c>
      <c r="G136">
        <v>12.2</v>
      </c>
      <c r="H136">
        <v>12</v>
      </c>
      <c r="I136">
        <v>72.900000000000006</v>
      </c>
      <c r="J136">
        <v>15.4</v>
      </c>
      <c r="K136" s="3">
        <f t="shared" si="4"/>
        <v>20.96</v>
      </c>
      <c r="L136" s="4">
        <f t="shared" si="5"/>
        <v>21.49082333640931</v>
      </c>
      <c r="M136" s="6">
        <v>134</v>
      </c>
      <c r="N136" s="36">
        <v>82589</v>
      </c>
    </row>
    <row r="137" spans="1:15" ht="16">
      <c r="A137" t="s">
        <v>107</v>
      </c>
      <c r="B137" t="s">
        <v>147</v>
      </c>
      <c r="E137">
        <v>13.9</v>
      </c>
      <c r="F137">
        <v>0</v>
      </c>
      <c r="G137">
        <v>32.799999999999997</v>
      </c>
      <c r="H137">
        <v>17.3</v>
      </c>
      <c r="I137">
        <v>36</v>
      </c>
      <c r="J137">
        <v>23.2</v>
      </c>
      <c r="K137" s="3">
        <f t="shared" si="4"/>
        <v>20.93</v>
      </c>
      <c r="L137" s="4">
        <f t="shared" si="5"/>
        <v>21.460063570183532</v>
      </c>
      <c r="M137" s="6">
        <v>135</v>
      </c>
      <c r="N137" s="36">
        <v>23077</v>
      </c>
    </row>
    <row r="138" spans="1:15" ht="16">
      <c r="A138" t="s">
        <v>107</v>
      </c>
      <c r="B138" t="s">
        <v>125</v>
      </c>
      <c r="E138">
        <v>0</v>
      </c>
      <c r="F138">
        <v>0</v>
      </c>
      <c r="G138">
        <v>11.2</v>
      </c>
      <c r="H138">
        <v>20.2</v>
      </c>
      <c r="I138">
        <v>63.6</v>
      </c>
      <c r="J138">
        <v>19</v>
      </c>
      <c r="K138" s="3">
        <f t="shared" si="4"/>
        <v>20.9</v>
      </c>
      <c r="L138" s="4">
        <f t="shared" si="5"/>
        <v>21.429303803957755</v>
      </c>
      <c r="M138" s="6">
        <v>136</v>
      </c>
      <c r="N138" s="36">
        <v>38228</v>
      </c>
      <c r="O138" s="36">
        <v>19491</v>
      </c>
    </row>
    <row r="139" spans="1:15">
      <c r="A139" t="s">
        <v>107</v>
      </c>
      <c r="B139" t="s">
        <v>116</v>
      </c>
      <c r="E139">
        <v>0</v>
      </c>
      <c r="F139">
        <v>14.9</v>
      </c>
      <c r="G139">
        <v>17.399999999999999</v>
      </c>
      <c r="H139">
        <v>22.4</v>
      </c>
      <c r="I139">
        <v>39.6</v>
      </c>
      <c r="J139">
        <v>20.2</v>
      </c>
      <c r="K139" s="3">
        <f t="shared" si="4"/>
        <v>20.880000000000003</v>
      </c>
      <c r="L139" s="4">
        <f t="shared" si="5"/>
        <v>21.408797293140577</v>
      </c>
      <c r="M139" s="6">
        <v>137</v>
      </c>
    </row>
    <row r="140" spans="1:15" ht="16">
      <c r="A140" t="s">
        <v>107</v>
      </c>
      <c r="B140" t="s">
        <v>109</v>
      </c>
      <c r="E140">
        <v>0</v>
      </c>
      <c r="F140">
        <v>0</v>
      </c>
      <c r="G140">
        <v>23.7</v>
      </c>
      <c r="H140">
        <v>29.8</v>
      </c>
      <c r="I140">
        <v>40.299999999999997</v>
      </c>
      <c r="J140">
        <v>19.899999999999999</v>
      </c>
      <c r="K140" s="3">
        <f t="shared" si="4"/>
        <v>20.75</v>
      </c>
      <c r="L140" s="4">
        <f t="shared" si="5"/>
        <v>21.275504972828873</v>
      </c>
      <c r="M140" s="6">
        <v>138</v>
      </c>
      <c r="N140" s="36">
        <v>1428</v>
      </c>
      <c r="O140" s="36">
        <v>1428</v>
      </c>
    </row>
    <row r="141" spans="1:15" ht="16">
      <c r="A141" t="s">
        <v>107</v>
      </c>
      <c r="B141" t="s">
        <v>148</v>
      </c>
      <c r="E141">
        <v>0</v>
      </c>
      <c r="F141">
        <v>20</v>
      </c>
      <c r="G141">
        <v>14.3</v>
      </c>
      <c r="H141">
        <v>28.4</v>
      </c>
      <c r="I141">
        <v>27.7</v>
      </c>
      <c r="J141">
        <v>24.4</v>
      </c>
      <c r="K141" s="3">
        <f t="shared" si="4"/>
        <v>20.52</v>
      </c>
      <c r="L141" s="4">
        <f t="shared" si="5"/>
        <v>21.039680098431251</v>
      </c>
      <c r="M141" s="6">
        <v>139</v>
      </c>
      <c r="N141" s="36">
        <v>1048</v>
      </c>
      <c r="O141" s="36">
        <v>1048</v>
      </c>
    </row>
    <row r="142" spans="1:15" ht="16">
      <c r="A142" t="s">
        <v>107</v>
      </c>
      <c r="B142" t="s">
        <v>110</v>
      </c>
      <c r="E142">
        <v>0</v>
      </c>
      <c r="F142">
        <v>16.3</v>
      </c>
      <c r="G142">
        <v>13.6</v>
      </c>
      <c r="H142">
        <v>18.8</v>
      </c>
      <c r="I142">
        <v>42.4</v>
      </c>
      <c r="J142">
        <v>21.2</v>
      </c>
      <c r="K142" s="3">
        <f t="shared" si="4"/>
        <v>20.34</v>
      </c>
      <c r="L142" s="4">
        <f t="shared" si="5"/>
        <v>20.855121501076592</v>
      </c>
      <c r="M142" s="6">
        <v>140</v>
      </c>
      <c r="N142" s="36">
        <v>22572</v>
      </c>
      <c r="O142" s="36">
        <v>4253</v>
      </c>
    </row>
    <row r="143" spans="1:15">
      <c r="A143" t="s">
        <v>107</v>
      </c>
      <c r="B143" t="s">
        <v>129</v>
      </c>
      <c r="E143">
        <v>5.3</v>
      </c>
      <c r="F143">
        <v>11.5</v>
      </c>
      <c r="G143">
        <v>21.1</v>
      </c>
      <c r="H143">
        <v>15.5</v>
      </c>
      <c r="I143">
        <v>39</v>
      </c>
      <c r="J143">
        <v>22.6</v>
      </c>
      <c r="K143" s="3">
        <f t="shared" si="4"/>
        <v>20.210000000000004</v>
      </c>
      <c r="L143" s="4">
        <f t="shared" si="5"/>
        <v>20.721829180764896</v>
      </c>
      <c r="M143" s="6">
        <v>141</v>
      </c>
    </row>
    <row r="144" spans="1:15" ht="16">
      <c r="A144" t="s">
        <v>107</v>
      </c>
      <c r="B144" t="s">
        <v>145</v>
      </c>
      <c r="E144">
        <v>17.5</v>
      </c>
      <c r="F144">
        <v>0</v>
      </c>
      <c r="G144">
        <v>18.399999999999999</v>
      </c>
      <c r="H144">
        <v>20.5</v>
      </c>
      <c r="I144">
        <v>43.3</v>
      </c>
      <c r="J144">
        <v>20.100000000000001</v>
      </c>
      <c r="K144" s="3">
        <f t="shared" si="4"/>
        <v>20.200000000000003</v>
      </c>
      <c r="L144" s="4">
        <f t="shared" si="5"/>
        <v>20.711575925356303</v>
      </c>
      <c r="M144" s="6">
        <v>142</v>
      </c>
      <c r="N144" s="36">
        <v>28199</v>
      </c>
      <c r="O144" s="36">
        <v>5288</v>
      </c>
    </row>
    <row r="145" spans="1:15" ht="16">
      <c r="A145" t="s">
        <v>107</v>
      </c>
      <c r="B145" t="s">
        <v>130</v>
      </c>
      <c r="E145">
        <v>7.4</v>
      </c>
      <c r="F145">
        <v>0</v>
      </c>
      <c r="G145">
        <v>24.9</v>
      </c>
      <c r="H145">
        <v>18.7</v>
      </c>
      <c r="I145">
        <v>42.3</v>
      </c>
      <c r="J145">
        <v>22.6</v>
      </c>
      <c r="K145" s="3">
        <f t="shared" si="4"/>
        <v>20.180000000000003</v>
      </c>
      <c r="L145" s="4">
        <f t="shared" si="5"/>
        <v>20.691069414539118</v>
      </c>
      <c r="M145" s="6">
        <v>143</v>
      </c>
      <c r="N145" s="36">
        <v>19745</v>
      </c>
      <c r="O145" s="36">
        <v>3610</v>
      </c>
    </row>
    <row r="146" spans="1:15" ht="16">
      <c r="A146" t="s">
        <v>107</v>
      </c>
      <c r="B146" t="s">
        <v>128</v>
      </c>
      <c r="E146">
        <v>0</v>
      </c>
      <c r="F146">
        <v>0</v>
      </c>
      <c r="G146">
        <v>12.6</v>
      </c>
      <c r="H146">
        <v>11.5</v>
      </c>
      <c r="I146">
        <v>65.900000000000006</v>
      </c>
      <c r="J146">
        <v>21.8</v>
      </c>
      <c r="K146" s="3">
        <f t="shared" si="4"/>
        <v>20.18</v>
      </c>
      <c r="L146" s="4">
        <f t="shared" si="5"/>
        <v>20.691069414539115</v>
      </c>
      <c r="M146" s="6">
        <v>144</v>
      </c>
      <c r="N146" s="36">
        <v>39468</v>
      </c>
      <c r="O146" s="36">
        <v>21320</v>
      </c>
    </row>
    <row r="147" spans="1:15" ht="16">
      <c r="A147" t="s">
        <v>107</v>
      </c>
      <c r="B147" t="s">
        <v>149</v>
      </c>
      <c r="E147">
        <v>11.8</v>
      </c>
      <c r="F147">
        <v>0</v>
      </c>
      <c r="G147">
        <v>15.9</v>
      </c>
      <c r="H147">
        <v>17.5</v>
      </c>
      <c r="I147">
        <v>50.9</v>
      </c>
      <c r="J147">
        <v>21.4</v>
      </c>
      <c r="K147" s="3">
        <f t="shared" si="4"/>
        <v>20.18</v>
      </c>
      <c r="L147" s="4">
        <f t="shared" si="5"/>
        <v>20.691069414539115</v>
      </c>
      <c r="M147" s="6">
        <v>145</v>
      </c>
      <c r="N147" s="36">
        <v>34470</v>
      </c>
      <c r="O147" s="36">
        <v>9233</v>
      </c>
    </row>
    <row r="148" spans="1:15" ht="16">
      <c r="A148" t="s">
        <v>107</v>
      </c>
      <c r="B148" t="s">
        <v>112</v>
      </c>
      <c r="E148">
        <v>10.5</v>
      </c>
      <c r="F148">
        <v>13.3</v>
      </c>
      <c r="G148">
        <v>15.9</v>
      </c>
      <c r="H148">
        <v>9.4</v>
      </c>
      <c r="I148">
        <v>42.4</v>
      </c>
      <c r="J148">
        <v>29.1</v>
      </c>
      <c r="K148" s="3">
        <f t="shared" si="4"/>
        <v>20.16</v>
      </c>
      <c r="L148" s="4">
        <f t="shared" si="5"/>
        <v>20.670562903721933</v>
      </c>
      <c r="M148" s="6">
        <v>146</v>
      </c>
      <c r="N148" s="36">
        <v>33160</v>
      </c>
      <c r="O148" s="36">
        <v>12219</v>
      </c>
    </row>
    <row r="149" spans="1:15">
      <c r="A149" t="s">
        <v>107</v>
      </c>
      <c r="B149" t="s">
        <v>123</v>
      </c>
      <c r="E149">
        <v>11.8</v>
      </c>
      <c r="F149">
        <v>0</v>
      </c>
      <c r="G149">
        <v>13.9</v>
      </c>
      <c r="H149">
        <v>13.1</v>
      </c>
      <c r="I149">
        <v>57.9</v>
      </c>
      <c r="J149">
        <v>19.899999999999999</v>
      </c>
      <c r="K149" s="3">
        <f t="shared" si="4"/>
        <v>20.149999999999999</v>
      </c>
      <c r="L149" s="4">
        <f t="shared" si="5"/>
        <v>20.660309648313337</v>
      </c>
      <c r="M149" s="6">
        <v>147</v>
      </c>
    </row>
    <row r="150" spans="1:15">
      <c r="A150" t="s">
        <v>107</v>
      </c>
      <c r="B150" t="s">
        <v>155</v>
      </c>
      <c r="E150">
        <v>0</v>
      </c>
      <c r="F150">
        <v>0</v>
      </c>
      <c r="G150">
        <v>22.8</v>
      </c>
      <c r="H150">
        <v>19.899999999999999</v>
      </c>
      <c r="I150">
        <v>41.8</v>
      </c>
      <c r="J150">
        <v>32.1</v>
      </c>
      <c r="K150" s="3">
        <f t="shared" si="4"/>
        <v>20.11</v>
      </c>
      <c r="L150" s="4">
        <f t="shared" si="5"/>
        <v>20.61929662667897</v>
      </c>
      <c r="M150" s="6">
        <v>148</v>
      </c>
    </row>
    <row r="151" spans="1:15" ht="16">
      <c r="A151" t="s">
        <v>107</v>
      </c>
      <c r="B151" t="s">
        <v>114</v>
      </c>
      <c r="E151">
        <v>11.8</v>
      </c>
      <c r="F151">
        <v>16.3</v>
      </c>
      <c r="G151">
        <v>7.2</v>
      </c>
      <c r="H151">
        <v>16.600000000000001</v>
      </c>
      <c r="I151">
        <v>44</v>
      </c>
      <c r="J151">
        <v>19.100000000000001</v>
      </c>
      <c r="K151" s="3">
        <f t="shared" si="4"/>
        <v>19.91</v>
      </c>
      <c r="L151" s="4">
        <f t="shared" si="5"/>
        <v>20.414231518507126</v>
      </c>
      <c r="M151" s="6">
        <v>149</v>
      </c>
      <c r="N151" s="36">
        <v>17645</v>
      </c>
      <c r="O151" s="36">
        <v>6035</v>
      </c>
    </row>
    <row r="152" spans="1:15">
      <c r="A152" t="s">
        <v>158</v>
      </c>
      <c r="B152" t="s">
        <v>195</v>
      </c>
      <c r="E152">
        <v>19.7</v>
      </c>
      <c r="F152">
        <v>13.3</v>
      </c>
      <c r="G152">
        <v>13.2</v>
      </c>
      <c r="H152">
        <v>15.2</v>
      </c>
      <c r="I152">
        <v>36.5</v>
      </c>
      <c r="J152">
        <v>21.3</v>
      </c>
      <c r="K152" s="3">
        <f t="shared" si="4"/>
        <v>19.739999999999998</v>
      </c>
      <c r="L152" s="4">
        <f t="shared" si="5"/>
        <v>20.239926176561056</v>
      </c>
      <c r="M152" s="6">
        <v>150</v>
      </c>
    </row>
    <row r="153" spans="1:15" ht="16">
      <c r="A153" t="s">
        <v>158</v>
      </c>
      <c r="B153" t="s">
        <v>199</v>
      </c>
      <c r="E153">
        <v>11.8</v>
      </c>
      <c r="F153">
        <v>13.3</v>
      </c>
      <c r="G153">
        <v>5.0999999999999996</v>
      </c>
      <c r="H153">
        <v>11.6</v>
      </c>
      <c r="I153">
        <v>53.4</v>
      </c>
      <c r="J153">
        <v>17.899999999999999</v>
      </c>
      <c r="K153" s="3">
        <f t="shared" si="4"/>
        <v>19.649999999999999</v>
      </c>
      <c r="L153" s="4">
        <f t="shared" si="5"/>
        <v>20.147646877883727</v>
      </c>
      <c r="M153" s="6">
        <v>151</v>
      </c>
      <c r="N153" s="36">
        <v>131242</v>
      </c>
      <c r="O153" s="36">
        <v>54142</v>
      </c>
    </row>
    <row r="154" spans="1:15" ht="16">
      <c r="A154" t="s">
        <v>158</v>
      </c>
      <c r="B154" t="s">
        <v>180</v>
      </c>
      <c r="E154">
        <v>12.9</v>
      </c>
      <c r="F154">
        <v>0</v>
      </c>
      <c r="G154">
        <v>16.3</v>
      </c>
      <c r="H154">
        <v>21.7</v>
      </c>
      <c r="I154">
        <v>40.299999999999997</v>
      </c>
      <c r="J154">
        <v>26.5</v>
      </c>
      <c r="K154" s="3">
        <f t="shared" si="4"/>
        <v>19.600000000000001</v>
      </c>
      <c r="L154" s="4">
        <f t="shared" si="5"/>
        <v>20.096380600840767</v>
      </c>
      <c r="M154" s="6">
        <v>152</v>
      </c>
      <c r="N154" s="36">
        <v>11690</v>
      </c>
      <c r="O154" s="36">
        <v>4360</v>
      </c>
    </row>
    <row r="155" spans="1:15">
      <c r="A155" t="s">
        <v>158</v>
      </c>
      <c r="B155" t="s">
        <v>162</v>
      </c>
      <c r="E155">
        <v>0</v>
      </c>
      <c r="F155">
        <v>0</v>
      </c>
      <c r="G155">
        <v>26</v>
      </c>
      <c r="H155">
        <v>25.2</v>
      </c>
      <c r="I155">
        <v>35.9</v>
      </c>
      <c r="J155">
        <v>20.8</v>
      </c>
      <c r="K155" s="3">
        <f t="shared" si="4"/>
        <v>19.5</v>
      </c>
      <c r="L155" s="4">
        <f t="shared" si="5"/>
        <v>19.993848046754845</v>
      </c>
      <c r="M155" s="6">
        <v>153</v>
      </c>
    </row>
    <row r="156" spans="1:15" ht="16">
      <c r="A156" t="s">
        <v>158</v>
      </c>
      <c r="B156" t="s">
        <v>202</v>
      </c>
      <c r="E156">
        <v>22.9</v>
      </c>
      <c r="F156">
        <v>0</v>
      </c>
      <c r="G156">
        <v>12.2</v>
      </c>
      <c r="H156">
        <v>18.7</v>
      </c>
      <c r="I156">
        <v>42.5</v>
      </c>
      <c r="J156">
        <v>23.5</v>
      </c>
      <c r="K156" s="3">
        <f t="shared" si="4"/>
        <v>19.32</v>
      </c>
      <c r="L156" s="4">
        <f t="shared" si="5"/>
        <v>19.809289449400186</v>
      </c>
      <c r="M156" s="6">
        <v>154</v>
      </c>
      <c r="N156" s="36">
        <v>23052</v>
      </c>
      <c r="O156" s="36">
        <v>11152</v>
      </c>
    </row>
    <row r="157" spans="1:15" ht="16">
      <c r="A157" t="s">
        <v>158</v>
      </c>
      <c r="B157" t="s">
        <v>189</v>
      </c>
      <c r="E157">
        <v>0</v>
      </c>
      <c r="F157">
        <v>0</v>
      </c>
      <c r="G157">
        <v>20.3</v>
      </c>
      <c r="H157">
        <v>21.2</v>
      </c>
      <c r="I157">
        <v>45.3</v>
      </c>
      <c r="J157">
        <v>17.7</v>
      </c>
      <c r="K157" s="3">
        <f t="shared" si="4"/>
        <v>19.13</v>
      </c>
      <c r="L157" s="4">
        <f t="shared" si="5"/>
        <v>19.614477596636931</v>
      </c>
      <c r="M157" s="6">
        <v>155</v>
      </c>
      <c r="N157" s="36">
        <v>25542</v>
      </c>
      <c r="O157" s="36">
        <v>6696</v>
      </c>
    </row>
    <row r="158" spans="1:15" ht="16">
      <c r="A158" t="s">
        <v>158</v>
      </c>
      <c r="B158" t="s">
        <v>208</v>
      </c>
      <c r="E158">
        <v>0</v>
      </c>
      <c r="F158">
        <v>0</v>
      </c>
      <c r="G158">
        <v>7.1</v>
      </c>
      <c r="H158">
        <v>12.5</v>
      </c>
      <c r="I158">
        <v>66.5</v>
      </c>
      <c r="J158">
        <v>19</v>
      </c>
      <c r="K158" s="3">
        <f t="shared" si="4"/>
        <v>19.119999999999997</v>
      </c>
      <c r="L158" s="4">
        <f t="shared" si="5"/>
        <v>19.604224341228338</v>
      </c>
      <c r="M158" s="6">
        <v>156</v>
      </c>
      <c r="N158" s="36">
        <v>45300</v>
      </c>
      <c r="O158" s="36">
        <v>20162</v>
      </c>
    </row>
    <row r="159" spans="1:15" ht="16">
      <c r="A159" t="s">
        <v>158</v>
      </c>
      <c r="B159" t="s">
        <v>170</v>
      </c>
      <c r="E159">
        <v>10.5</v>
      </c>
      <c r="F159">
        <v>0</v>
      </c>
      <c r="G159">
        <v>23</v>
      </c>
      <c r="H159">
        <v>20.8</v>
      </c>
      <c r="I159">
        <v>35.299999999999997</v>
      </c>
      <c r="J159">
        <v>22.4</v>
      </c>
      <c r="K159" s="3">
        <f t="shared" si="4"/>
        <v>19.11</v>
      </c>
      <c r="L159" s="4">
        <f t="shared" si="5"/>
        <v>19.593971085819746</v>
      </c>
      <c r="M159" s="6">
        <v>157</v>
      </c>
      <c r="N159" s="36">
        <v>18938</v>
      </c>
      <c r="O159" s="36">
        <v>3058</v>
      </c>
    </row>
    <row r="160" spans="1:15" ht="16">
      <c r="A160" t="s">
        <v>158</v>
      </c>
      <c r="B160" t="s">
        <v>183</v>
      </c>
      <c r="E160">
        <v>10.5</v>
      </c>
      <c r="F160">
        <v>16.3</v>
      </c>
      <c r="G160">
        <v>20.100000000000001</v>
      </c>
      <c r="H160">
        <v>11.7</v>
      </c>
      <c r="I160">
        <v>32.200000000000003</v>
      </c>
      <c r="J160">
        <v>19.399999999999999</v>
      </c>
      <c r="K160" s="3">
        <f t="shared" si="4"/>
        <v>19.050000000000004</v>
      </c>
      <c r="L160" s="4">
        <f t="shared" si="5"/>
        <v>19.532451553368197</v>
      </c>
      <c r="M160" s="6">
        <v>158</v>
      </c>
      <c r="N160" s="36">
        <v>19023</v>
      </c>
      <c r="O160" s="36">
        <v>2992</v>
      </c>
    </row>
    <row r="161" spans="1:15" ht="16">
      <c r="A161" t="s">
        <v>158</v>
      </c>
      <c r="B161" t="s">
        <v>204</v>
      </c>
      <c r="E161">
        <v>13.9</v>
      </c>
      <c r="F161">
        <v>0</v>
      </c>
      <c r="G161">
        <v>17.2</v>
      </c>
      <c r="H161">
        <v>21.9</v>
      </c>
      <c r="I161">
        <v>37</v>
      </c>
      <c r="J161">
        <v>24.2</v>
      </c>
      <c r="K161" s="3">
        <f t="shared" si="4"/>
        <v>19.03</v>
      </c>
      <c r="L161" s="4">
        <f t="shared" si="5"/>
        <v>19.511945042551009</v>
      </c>
      <c r="M161" s="6">
        <v>159</v>
      </c>
      <c r="N161" s="36">
        <v>56480</v>
      </c>
      <c r="O161" s="36">
        <v>15050</v>
      </c>
    </row>
    <row r="162" spans="1:15">
      <c r="A162" t="s">
        <v>158</v>
      </c>
      <c r="B162" t="s">
        <v>171</v>
      </c>
      <c r="E162">
        <v>0</v>
      </c>
      <c r="F162">
        <v>0</v>
      </c>
      <c r="G162">
        <v>20.7</v>
      </c>
      <c r="H162">
        <v>14.4</v>
      </c>
      <c r="I162">
        <v>47.4</v>
      </c>
      <c r="J162">
        <v>24.9</v>
      </c>
      <c r="K162" s="3">
        <f t="shared" si="4"/>
        <v>18.990000000000002</v>
      </c>
      <c r="L162" s="4">
        <f t="shared" si="5"/>
        <v>19.470932020916642</v>
      </c>
      <c r="M162" s="6">
        <v>160</v>
      </c>
    </row>
    <row r="163" spans="1:15" ht="16">
      <c r="A163" t="s">
        <v>158</v>
      </c>
      <c r="B163" t="s">
        <v>160</v>
      </c>
      <c r="E163">
        <v>0</v>
      </c>
      <c r="F163">
        <v>0</v>
      </c>
      <c r="G163">
        <v>12.2</v>
      </c>
      <c r="H163">
        <v>15</v>
      </c>
      <c r="I163">
        <v>56.3</v>
      </c>
      <c r="J163">
        <v>21.3</v>
      </c>
      <c r="K163" s="3">
        <f t="shared" si="4"/>
        <v>18.829999999999998</v>
      </c>
      <c r="L163" s="4">
        <f t="shared" si="5"/>
        <v>19.306879934379161</v>
      </c>
      <c r="M163" s="6">
        <v>161</v>
      </c>
      <c r="N163" s="36">
        <v>31957</v>
      </c>
      <c r="O163" s="36">
        <v>13486</v>
      </c>
    </row>
    <row r="164" spans="1:15" ht="16">
      <c r="A164" t="s">
        <v>158</v>
      </c>
      <c r="B164" t="s">
        <v>185</v>
      </c>
      <c r="E164">
        <v>0</v>
      </c>
      <c r="F164">
        <v>15.4</v>
      </c>
      <c r="G164">
        <v>12.3</v>
      </c>
      <c r="H164">
        <v>13.9</v>
      </c>
      <c r="I164">
        <v>42.7</v>
      </c>
      <c r="J164">
        <v>19.7</v>
      </c>
      <c r="K164" s="3">
        <f t="shared" si="4"/>
        <v>18.829999999999998</v>
      </c>
      <c r="L164" s="4">
        <f t="shared" si="5"/>
        <v>19.306879934379161</v>
      </c>
      <c r="M164" s="6">
        <v>162</v>
      </c>
      <c r="N164" s="36">
        <v>27188</v>
      </c>
      <c r="O164" s="36">
        <v>6301</v>
      </c>
    </row>
    <row r="165" spans="1:15">
      <c r="A165" t="s">
        <v>158</v>
      </c>
      <c r="B165" t="s">
        <v>197</v>
      </c>
      <c r="E165">
        <v>11.8</v>
      </c>
      <c r="F165">
        <v>9.4</v>
      </c>
      <c r="G165">
        <v>12.2</v>
      </c>
      <c r="H165">
        <v>16.2</v>
      </c>
      <c r="I165">
        <v>42</v>
      </c>
      <c r="J165">
        <v>16.3</v>
      </c>
      <c r="K165" s="3">
        <f t="shared" si="4"/>
        <v>18.77</v>
      </c>
      <c r="L165" s="4">
        <f t="shared" si="5"/>
        <v>19.245360401927613</v>
      </c>
      <c r="M165" s="6">
        <v>163</v>
      </c>
    </row>
    <row r="166" spans="1:15">
      <c r="A166" t="s">
        <v>158</v>
      </c>
      <c r="B166" t="s">
        <v>198</v>
      </c>
      <c r="E166">
        <v>13.9</v>
      </c>
      <c r="F166">
        <v>23.1</v>
      </c>
      <c r="G166">
        <v>7.2</v>
      </c>
      <c r="H166">
        <v>6.7</v>
      </c>
      <c r="I166">
        <v>38.1</v>
      </c>
      <c r="J166">
        <v>22.2</v>
      </c>
      <c r="K166" s="3">
        <f t="shared" si="4"/>
        <v>18.630000000000003</v>
      </c>
      <c r="L166" s="4">
        <f t="shared" si="5"/>
        <v>19.101814826207324</v>
      </c>
      <c r="M166" s="6">
        <v>164</v>
      </c>
    </row>
    <row r="167" spans="1:15" ht="16">
      <c r="A167" t="s">
        <v>158</v>
      </c>
      <c r="B167" t="s">
        <v>201</v>
      </c>
      <c r="E167">
        <v>0</v>
      </c>
      <c r="F167">
        <v>22.4</v>
      </c>
      <c r="G167">
        <v>15.2</v>
      </c>
      <c r="H167">
        <v>13.5</v>
      </c>
      <c r="I167">
        <v>29</v>
      </c>
      <c r="J167">
        <v>25.6</v>
      </c>
      <c r="K167" s="3">
        <f t="shared" si="4"/>
        <v>18.579999999999998</v>
      </c>
      <c r="L167" s="4">
        <f t="shared" si="5"/>
        <v>19.050548549164358</v>
      </c>
      <c r="M167" s="6">
        <v>165</v>
      </c>
      <c r="N167" s="36">
        <v>10998</v>
      </c>
      <c r="O167" s="36">
        <v>2474</v>
      </c>
    </row>
    <row r="168" spans="1:15" ht="16">
      <c r="A168" t="s">
        <v>158</v>
      </c>
      <c r="B168" t="s">
        <v>175</v>
      </c>
      <c r="E168">
        <v>0</v>
      </c>
      <c r="F168">
        <v>0</v>
      </c>
      <c r="G168">
        <v>20.6</v>
      </c>
      <c r="H168">
        <v>20.6</v>
      </c>
      <c r="I168">
        <v>42.1</v>
      </c>
      <c r="J168">
        <v>18.3</v>
      </c>
      <c r="K168" s="3">
        <f t="shared" si="4"/>
        <v>18.490000000000002</v>
      </c>
      <c r="L168" s="4">
        <f t="shared" si="5"/>
        <v>18.958269250487032</v>
      </c>
      <c r="M168" s="6">
        <v>166</v>
      </c>
      <c r="N168" s="36">
        <v>32141</v>
      </c>
      <c r="O168" s="36">
        <v>7146</v>
      </c>
    </row>
    <row r="169" spans="1:15">
      <c r="A169" t="s">
        <v>158</v>
      </c>
      <c r="B169" t="s">
        <v>159</v>
      </c>
      <c r="E169">
        <v>0</v>
      </c>
      <c r="F169">
        <v>14.9</v>
      </c>
      <c r="G169">
        <v>22</v>
      </c>
      <c r="H169">
        <v>7.5</v>
      </c>
      <c r="I169">
        <v>34.799999999999997</v>
      </c>
      <c r="J169">
        <v>26.4</v>
      </c>
      <c r="K169" s="3">
        <f t="shared" si="4"/>
        <v>18.48</v>
      </c>
      <c r="L169" s="4">
        <f t="shared" si="5"/>
        <v>18.948015995078435</v>
      </c>
      <c r="M169" s="6">
        <v>167</v>
      </c>
    </row>
    <row r="170" spans="1:15" ht="16">
      <c r="A170" t="s">
        <v>158</v>
      </c>
      <c r="B170" t="s">
        <v>177</v>
      </c>
      <c r="E170">
        <v>12.9</v>
      </c>
      <c r="F170">
        <v>0</v>
      </c>
      <c r="G170">
        <v>15.9</v>
      </c>
      <c r="H170">
        <v>17.600000000000001</v>
      </c>
      <c r="I170">
        <v>38.4</v>
      </c>
      <c r="J170">
        <v>24.4</v>
      </c>
      <c r="K170" s="3">
        <f t="shared" si="4"/>
        <v>18.110000000000003</v>
      </c>
      <c r="L170" s="4">
        <f t="shared" si="5"/>
        <v>18.568645544960528</v>
      </c>
      <c r="M170" s="6">
        <v>168</v>
      </c>
      <c r="N170" s="36">
        <v>9870</v>
      </c>
      <c r="O170" s="36">
        <v>5008</v>
      </c>
    </row>
    <row r="171" spans="1:15" ht="16">
      <c r="A171" t="s">
        <v>158</v>
      </c>
      <c r="B171" t="s">
        <v>200</v>
      </c>
      <c r="E171">
        <v>0</v>
      </c>
      <c r="F171">
        <v>0</v>
      </c>
      <c r="G171">
        <v>15.9</v>
      </c>
      <c r="H171">
        <v>15.2</v>
      </c>
      <c r="I171">
        <v>47.5</v>
      </c>
      <c r="J171">
        <v>23.9</v>
      </c>
      <c r="K171" s="3">
        <f t="shared" si="4"/>
        <v>18.11</v>
      </c>
      <c r="L171" s="4">
        <f t="shared" si="5"/>
        <v>18.568645544960525</v>
      </c>
      <c r="M171" s="6">
        <v>169</v>
      </c>
      <c r="N171" s="36">
        <v>16818</v>
      </c>
      <c r="O171" s="36">
        <v>8717</v>
      </c>
    </row>
    <row r="172" spans="1:15">
      <c r="A172" t="s">
        <v>158</v>
      </c>
      <c r="B172" t="s">
        <v>194</v>
      </c>
      <c r="E172">
        <v>17.5</v>
      </c>
      <c r="F172">
        <v>0</v>
      </c>
      <c r="G172">
        <v>14.2</v>
      </c>
      <c r="H172">
        <v>10.5</v>
      </c>
      <c r="I172">
        <v>46</v>
      </c>
      <c r="J172">
        <v>20.8</v>
      </c>
      <c r="K172" s="3">
        <f t="shared" si="4"/>
        <v>17.97</v>
      </c>
      <c r="L172" s="4">
        <f t="shared" si="5"/>
        <v>18.425099969240232</v>
      </c>
      <c r="M172" s="6">
        <v>170</v>
      </c>
    </row>
    <row r="173" spans="1:15" ht="16">
      <c r="A173" t="s">
        <v>158</v>
      </c>
      <c r="B173" t="s">
        <v>168</v>
      </c>
      <c r="E173">
        <v>0</v>
      </c>
      <c r="F173">
        <v>0</v>
      </c>
      <c r="G173">
        <v>24</v>
      </c>
      <c r="H173">
        <v>14.6</v>
      </c>
      <c r="I173">
        <v>41.5</v>
      </c>
      <c r="J173">
        <v>18.899999999999999</v>
      </c>
      <c r="K173" s="3">
        <f t="shared" si="4"/>
        <v>17.910000000000004</v>
      </c>
      <c r="L173" s="4">
        <f t="shared" si="5"/>
        <v>18.363580436788684</v>
      </c>
      <c r="M173" s="6">
        <v>171</v>
      </c>
      <c r="N173" s="36">
        <v>28347</v>
      </c>
      <c r="O173" s="36">
        <v>6000</v>
      </c>
    </row>
    <row r="174" spans="1:15" ht="16">
      <c r="A174" t="s">
        <v>158</v>
      </c>
      <c r="B174" t="s">
        <v>193</v>
      </c>
      <c r="E174">
        <v>0</v>
      </c>
      <c r="F174">
        <v>0</v>
      </c>
      <c r="G174">
        <v>22</v>
      </c>
      <c r="H174">
        <v>18.899999999999999</v>
      </c>
      <c r="I174">
        <v>41</v>
      </c>
      <c r="J174">
        <v>15.3</v>
      </c>
      <c r="K174" s="3">
        <f t="shared" si="4"/>
        <v>17.910000000000004</v>
      </c>
      <c r="L174" s="4">
        <f t="shared" si="5"/>
        <v>18.363580436788684</v>
      </c>
      <c r="M174" s="6">
        <v>172</v>
      </c>
      <c r="N174" s="36">
        <v>14391</v>
      </c>
      <c r="O174" s="36">
        <v>4927</v>
      </c>
    </row>
    <row r="175" spans="1:15" ht="16">
      <c r="A175" t="s">
        <v>158</v>
      </c>
      <c r="B175" t="s">
        <v>187</v>
      </c>
      <c r="E175">
        <v>0</v>
      </c>
      <c r="F175">
        <v>0</v>
      </c>
      <c r="G175">
        <v>20.100000000000001</v>
      </c>
      <c r="H175">
        <v>23.8</v>
      </c>
      <c r="I175">
        <v>36.299999999999997</v>
      </c>
      <c r="J175">
        <v>18.7</v>
      </c>
      <c r="K175" s="3">
        <f t="shared" si="4"/>
        <v>17.91</v>
      </c>
      <c r="L175" s="4">
        <f t="shared" si="5"/>
        <v>18.363580436788681</v>
      </c>
      <c r="M175" s="6">
        <v>173</v>
      </c>
      <c r="N175" s="36">
        <v>16343</v>
      </c>
      <c r="O175" s="36">
        <v>4404</v>
      </c>
    </row>
    <row r="176" spans="1:15">
      <c r="A176" t="s">
        <v>158</v>
      </c>
      <c r="B176" t="s">
        <v>196</v>
      </c>
      <c r="E176">
        <v>0</v>
      </c>
      <c r="F176">
        <v>0</v>
      </c>
      <c r="G176">
        <v>11.3</v>
      </c>
      <c r="H176">
        <v>17.7</v>
      </c>
      <c r="I176">
        <v>48.7</v>
      </c>
      <c r="J176">
        <v>22</v>
      </c>
      <c r="K176" s="3">
        <f t="shared" si="4"/>
        <v>17.740000000000002</v>
      </c>
      <c r="L176" s="4">
        <f t="shared" si="5"/>
        <v>18.189275094842614</v>
      </c>
      <c r="M176" s="6">
        <v>174</v>
      </c>
    </row>
    <row r="177" spans="1:15" ht="16">
      <c r="A177" t="s">
        <v>158</v>
      </c>
      <c r="B177" t="s">
        <v>169</v>
      </c>
      <c r="E177">
        <v>0</v>
      </c>
      <c r="F177">
        <v>0</v>
      </c>
      <c r="G177">
        <v>20.8</v>
      </c>
      <c r="H177">
        <v>22.3</v>
      </c>
      <c r="I177">
        <v>34.5</v>
      </c>
      <c r="J177">
        <v>22</v>
      </c>
      <c r="K177" s="3">
        <f t="shared" si="4"/>
        <v>17.720000000000002</v>
      </c>
      <c r="L177" s="4">
        <f t="shared" si="5"/>
        <v>18.168768584025429</v>
      </c>
      <c r="M177" s="6">
        <v>175</v>
      </c>
      <c r="N177" s="36">
        <v>1929</v>
      </c>
      <c r="O177" s="36">
        <v>1556</v>
      </c>
    </row>
    <row r="178" spans="1:15">
      <c r="A178" t="s">
        <v>158</v>
      </c>
      <c r="B178" t="s">
        <v>206</v>
      </c>
      <c r="E178">
        <v>19.7</v>
      </c>
      <c r="F178">
        <v>0</v>
      </c>
      <c r="G178">
        <v>18.899999999999999</v>
      </c>
      <c r="H178">
        <v>15</v>
      </c>
      <c r="I178">
        <v>34.4</v>
      </c>
      <c r="J178">
        <v>20.7</v>
      </c>
      <c r="K178" s="3">
        <f t="shared" si="4"/>
        <v>17.7</v>
      </c>
      <c r="L178" s="4">
        <f t="shared" si="5"/>
        <v>18.148262073208244</v>
      </c>
      <c r="M178" s="6">
        <v>176</v>
      </c>
    </row>
    <row r="179" spans="1:15" ht="16">
      <c r="A179" t="s">
        <v>158</v>
      </c>
      <c r="B179" t="s">
        <v>172</v>
      </c>
      <c r="E179">
        <v>0</v>
      </c>
      <c r="F179">
        <v>14.1</v>
      </c>
      <c r="G179">
        <v>15.1</v>
      </c>
      <c r="H179">
        <v>5.0999999999999996</v>
      </c>
      <c r="I179">
        <v>43.3</v>
      </c>
      <c r="J179">
        <v>21.7</v>
      </c>
      <c r="K179" s="3">
        <f t="shared" si="4"/>
        <v>17.689999999999998</v>
      </c>
      <c r="L179" s="4">
        <f t="shared" si="5"/>
        <v>18.138008817799648</v>
      </c>
      <c r="M179" s="6">
        <v>177</v>
      </c>
      <c r="N179" s="36">
        <v>18226</v>
      </c>
      <c r="O179" s="36">
        <v>7214</v>
      </c>
    </row>
    <row r="180" spans="1:15">
      <c r="A180" t="s">
        <v>158</v>
      </c>
      <c r="B180" t="s">
        <v>207</v>
      </c>
      <c r="E180">
        <v>10.5</v>
      </c>
      <c r="F180">
        <v>14.1</v>
      </c>
      <c r="G180">
        <v>15.9</v>
      </c>
      <c r="H180">
        <v>11.8</v>
      </c>
      <c r="I180">
        <v>34</v>
      </c>
      <c r="J180">
        <v>14.6</v>
      </c>
      <c r="K180" s="3">
        <f t="shared" si="4"/>
        <v>17.670000000000002</v>
      </c>
      <c r="L180" s="4">
        <f t="shared" si="5"/>
        <v>18.11750230698247</v>
      </c>
      <c r="M180" s="6">
        <v>178</v>
      </c>
    </row>
    <row r="181" spans="1:15">
      <c r="A181" t="s">
        <v>158</v>
      </c>
      <c r="B181" t="s">
        <v>176</v>
      </c>
      <c r="E181">
        <v>0</v>
      </c>
      <c r="F181">
        <v>0</v>
      </c>
      <c r="G181">
        <v>17.5</v>
      </c>
      <c r="H181">
        <v>15.5</v>
      </c>
      <c r="I181">
        <v>44</v>
      </c>
      <c r="J181">
        <v>22.4</v>
      </c>
      <c r="K181" s="3">
        <f t="shared" si="4"/>
        <v>17.64</v>
      </c>
      <c r="L181" s="4">
        <f t="shared" si="5"/>
        <v>18.086742540756688</v>
      </c>
      <c r="M181" s="6">
        <v>179</v>
      </c>
    </row>
    <row r="182" spans="1:15">
      <c r="A182" t="s">
        <v>158</v>
      </c>
      <c r="B182" t="s">
        <v>165</v>
      </c>
      <c r="E182">
        <v>0</v>
      </c>
      <c r="F182">
        <v>0</v>
      </c>
      <c r="G182">
        <v>34.5</v>
      </c>
      <c r="H182">
        <v>6</v>
      </c>
      <c r="I182">
        <v>40.5</v>
      </c>
      <c r="J182">
        <v>13.8</v>
      </c>
      <c r="K182" s="3">
        <f t="shared" si="4"/>
        <v>17.580000000000002</v>
      </c>
      <c r="L182" s="4">
        <f t="shared" si="5"/>
        <v>18.02522300830514</v>
      </c>
      <c r="M182" s="6">
        <v>180</v>
      </c>
    </row>
    <row r="183" spans="1:15">
      <c r="A183" t="s">
        <v>158</v>
      </c>
      <c r="B183" t="s">
        <v>179</v>
      </c>
      <c r="C183" t="s">
        <v>521</v>
      </c>
      <c r="E183">
        <v>0</v>
      </c>
      <c r="F183">
        <v>0</v>
      </c>
      <c r="G183">
        <v>15.1</v>
      </c>
      <c r="H183">
        <v>11.5</v>
      </c>
      <c r="I183">
        <v>51.8</v>
      </c>
      <c r="J183">
        <v>18.399999999999999</v>
      </c>
      <c r="K183" s="3">
        <f t="shared" si="4"/>
        <v>17.52</v>
      </c>
      <c r="L183" s="4">
        <f t="shared" si="5"/>
        <v>17.963703475853585</v>
      </c>
      <c r="M183" s="6">
        <v>181</v>
      </c>
    </row>
    <row r="184" spans="1:15">
      <c r="A184" t="s">
        <v>158</v>
      </c>
      <c r="B184" t="s">
        <v>182</v>
      </c>
      <c r="C184" t="s">
        <v>522</v>
      </c>
      <c r="E184">
        <v>14.9</v>
      </c>
      <c r="F184">
        <v>24</v>
      </c>
      <c r="G184">
        <v>0</v>
      </c>
      <c r="H184">
        <v>9</v>
      </c>
      <c r="I184">
        <v>36.299999999999997</v>
      </c>
      <c r="J184">
        <v>21.2</v>
      </c>
      <c r="K184" s="3">
        <f t="shared" si="4"/>
        <v>17.470000000000002</v>
      </c>
      <c r="L184" s="4">
        <f t="shared" si="5"/>
        <v>17.912437198810625</v>
      </c>
      <c r="M184" s="6">
        <v>182</v>
      </c>
    </row>
    <row r="185" spans="1:15">
      <c r="A185" t="s">
        <v>158</v>
      </c>
      <c r="B185" t="s">
        <v>163</v>
      </c>
      <c r="E185">
        <v>0</v>
      </c>
      <c r="F185">
        <v>0</v>
      </c>
      <c r="G185">
        <v>18.5</v>
      </c>
      <c r="H185">
        <v>20</v>
      </c>
      <c r="I185">
        <v>38.9</v>
      </c>
      <c r="J185">
        <v>19.600000000000001</v>
      </c>
      <c r="K185" s="3">
        <f t="shared" si="4"/>
        <v>17.440000000000001</v>
      </c>
      <c r="L185" s="4">
        <f t="shared" si="5"/>
        <v>17.881677432584848</v>
      </c>
      <c r="M185" s="6">
        <v>183</v>
      </c>
    </row>
    <row r="186" spans="1:15">
      <c r="A186" t="s">
        <v>158</v>
      </c>
      <c r="B186" t="s">
        <v>173</v>
      </c>
      <c r="E186">
        <v>14.9</v>
      </c>
      <c r="F186">
        <v>0</v>
      </c>
      <c r="G186">
        <v>15.1</v>
      </c>
      <c r="H186">
        <v>10.9</v>
      </c>
      <c r="I186">
        <v>41.4</v>
      </c>
      <c r="J186">
        <v>24.5</v>
      </c>
      <c r="K186" s="3">
        <f t="shared" si="4"/>
        <v>17.419999999999998</v>
      </c>
      <c r="L186" s="4">
        <f t="shared" si="5"/>
        <v>17.861170921767659</v>
      </c>
      <c r="M186" s="6">
        <v>184</v>
      </c>
    </row>
    <row r="187" spans="1:15">
      <c r="A187" t="s">
        <v>158</v>
      </c>
      <c r="B187" t="s">
        <v>186</v>
      </c>
      <c r="E187">
        <v>11.8</v>
      </c>
      <c r="F187">
        <v>0</v>
      </c>
      <c r="G187">
        <v>13.9</v>
      </c>
      <c r="H187">
        <v>20</v>
      </c>
      <c r="I187">
        <v>36.6</v>
      </c>
      <c r="J187">
        <v>20.8</v>
      </c>
      <c r="K187" s="3">
        <f t="shared" si="4"/>
        <v>17.36</v>
      </c>
      <c r="L187" s="4">
        <f t="shared" si="5"/>
        <v>17.799651389316107</v>
      </c>
      <c r="M187" s="6">
        <v>185</v>
      </c>
    </row>
    <row r="188" spans="1:15">
      <c r="A188" t="s">
        <v>107</v>
      </c>
      <c r="B188" t="s">
        <v>117</v>
      </c>
      <c r="E188">
        <v>20.399999999999999</v>
      </c>
      <c r="F188">
        <v>16.3</v>
      </c>
      <c r="G188">
        <v>15.2</v>
      </c>
      <c r="I188">
        <v>30.5</v>
      </c>
      <c r="J188">
        <v>28</v>
      </c>
      <c r="K188" s="3">
        <f t="shared" si="4"/>
        <v>17.240000000000002</v>
      </c>
      <c r="L188" s="4">
        <f t="shared" si="5"/>
        <v>17.676612324413004</v>
      </c>
      <c r="M188" s="6">
        <v>186</v>
      </c>
    </row>
    <row r="189" spans="1:15">
      <c r="A189" t="s">
        <v>158</v>
      </c>
      <c r="B189" t="s">
        <v>188</v>
      </c>
      <c r="E189">
        <v>0</v>
      </c>
      <c r="F189">
        <v>0</v>
      </c>
      <c r="G189">
        <v>18.899999999999999</v>
      </c>
      <c r="H189">
        <v>14.4</v>
      </c>
      <c r="I189">
        <v>43.9</v>
      </c>
      <c r="J189">
        <v>17.399999999999999</v>
      </c>
      <c r="K189" s="3">
        <f t="shared" si="4"/>
        <v>17.18</v>
      </c>
      <c r="L189" s="4">
        <f t="shared" si="5"/>
        <v>17.615092791961448</v>
      </c>
      <c r="M189" s="6">
        <v>187</v>
      </c>
    </row>
    <row r="190" spans="1:15">
      <c r="A190" t="s">
        <v>158</v>
      </c>
      <c r="B190" t="s">
        <v>205</v>
      </c>
      <c r="E190">
        <v>0</v>
      </c>
      <c r="F190">
        <v>0</v>
      </c>
      <c r="G190">
        <v>22.5</v>
      </c>
      <c r="H190">
        <v>13.1</v>
      </c>
      <c r="I190">
        <v>38.9</v>
      </c>
      <c r="J190">
        <v>21.9</v>
      </c>
      <c r="K190" s="3">
        <f t="shared" si="4"/>
        <v>17.09</v>
      </c>
      <c r="L190" s="4">
        <f t="shared" si="5"/>
        <v>17.522813493284119</v>
      </c>
      <c r="M190" s="6">
        <v>188</v>
      </c>
    </row>
    <row r="191" spans="1:15">
      <c r="A191" t="s">
        <v>158</v>
      </c>
      <c r="B191" t="s">
        <v>191</v>
      </c>
      <c r="E191">
        <v>0</v>
      </c>
      <c r="F191">
        <v>11.5</v>
      </c>
      <c r="G191">
        <v>8.6</v>
      </c>
      <c r="H191">
        <v>17.5</v>
      </c>
      <c r="I191">
        <v>37.200000000000003</v>
      </c>
      <c r="J191">
        <v>20.2</v>
      </c>
      <c r="K191" s="3">
        <f t="shared" si="4"/>
        <v>16.98</v>
      </c>
      <c r="L191" s="4">
        <f t="shared" si="5"/>
        <v>17.410027683789604</v>
      </c>
      <c r="M191" s="6">
        <v>189</v>
      </c>
    </row>
    <row r="192" spans="1:15">
      <c r="A192" t="s">
        <v>158</v>
      </c>
      <c r="B192" t="s">
        <v>167</v>
      </c>
      <c r="E192">
        <v>0</v>
      </c>
      <c r="F192">
        <v>0</v>
      </c>
      <c r="G192">
        <v>11.2</v>
      </c>
      <c r="H192">
        <v>10.6</v>
      </c>
      <c r="I192">
        <v>50.4</v>
      </c>
      <c r="J192">
        <v>25</v>
      </c>
      <c r="K192" s="3">
        <f t="shared" si="4"/>
        <v>16.939999999999998</v>
      </c>
      <c r="L192" s="4">
        <f t="shared" si="5"/>
        <v>17.36901466215523</v>
      </c>
      <c r="M192" s="6">
        <v>190</v>
      </c>
    </row>
    <row r="193" spans="1:13">
      <c r="A193" t="s">
        <v>158</v>
      </c>
      <c r="B193" t="s">
        <v>190</v>
      </c>
      <c r="E193">
        <v>10.5</v>
      </c>
      <c r="F193">
        <v>13.3</v>
      </c>
      <c r="G193">
        <v>12.2</v>
      </c>
      <c r="H193">
        <v>13.4</v>
      </c>
      <c r="I193">
        <v>31.2</v>
      </c>
      <c r="J193">
        <v>18.2</v>
      </c>
      <c r="K193" s="3">
        <f t="shared" si="4"/>
        <v>16.89</v>
      </c>
      <c r="L193" s="4">
        <f t="shared" si="5"/>
        <v>17.317748385112274</v>
      </c>
      <c r="M193" s="6">
        <v>191</v>
      </c>
    </row>
    <row r="194" spans="1:13">
      <c r="A194" t="s">
        <v>158</v>
      </c>
      <c r="B194" t="s">
        <v>203</v>
      </c>
      <c r="E194">
        <v>15.8</v>
      </c>
      <c r="F194">
        <v>0</v>
      </c>
      <c r="G194">
        <v>16.2</v>
      </c>
      <c r="H194">
        <v>9.5</v>
      </c>
      <c r="I194">
        <v>40.299999999999997</v>
      </c>
      <c r="J194">
        <v>20.100000000000001</v>
      </c>
      <c r="K194" s="3">
        <f t="shared" si="4"/>
        <v>16.790000000000003</v>
      </c>
      <c r="L194" s="4">
        <f t="shared" si="5"/>
        <v>17.215215831026352</v>
      </c>
      <c r="M194" s="6">
        <v>192</v>
      </c>
    </row>
    <row r="195" spans="1:13">
      <c r="A195" t="s">
        <v>158</v>
      </c>
      <c r="B195" t="s">
        <v>178</v>
      </c>
      <c r="E195">
        <v>10.5</v>
      </c>
      <c r="F195">
        <v>13.3</v>
      </c>
      <c r="G195">
        <v>10.7</v>
      </c>
      <c r="H195">
        <v>13.2</v>
      </c>
      <c r="I195">
        <v>32</v>
      </c>
      <c r="J195">
        <v>18.3</v>
      </c>
      <c r="K195" s="3">
        <f t="shared" ref="K195:K258" si="6">((E195*0.1)+(F195*0.2)+(G195*0.2)+(H195*0.2)+(I195*0.2)+(J195*0.1))</f>
        <v>16.72</v>
      </c>
      <c r="L195" s="4">
        <f t="shared" ref="L195:L258" si="7">K195*100/97.53</f>
        <v>17.143443043166204</v>
      </c>
      <c r="M195" s="6">
        <v>193</v>
      </c>
    </row>
    <row r="196" spans="1:13">
      <c r="A196" t="s">
        <v>158</v>
      </c>
      <c r="B196" t="s">
        <v>164</v>
      </c>
      <c r="E196">
        <v>0</v>
      </c>
      <c r="F196">
        <v>0</v>
      </c>
      <c r="G196">
        <v>33.1</v>
      </c>
      <c r="H196">
        <v>5.0999999999999996</v>
      </c>
      <c r="I196">
        <v>39</v>
      </c>
      <c r="J196">
        <v>12.2</v>
      </c>
      <c r="K196" s="3">
        <f t="shared" si="6"/>
        <v>16.66</v>
      </c>
      <c r="L196" s="4">
        <f t="shared" si="7"/>
        <v>17.081923510714653</v>
      </c>
      <c r="M196" s="6">
        <v>194</v>
      </c>
    </row>
    <row r="197" spans="1:13">
      <c r="A197" t="s">
        <v>158</v>
      </c>
      <c r="B197" t="s">
        <v>161</v>
      </c>
      <c r="E197">
        <v>0</v>
      </c>
      <c r="F197">
        <v>31.9</v>
      </c>
      <c r="G197">
        <v>5.0999999999999996</v>
      </c>
      <c r="H197">
        <v>9.3000000000000007</v>
      </c>
      <c r="I197">
        <v>27.9</v>
      </c>
      <c r="J197">
        <v>18.100000000000001</v>
      </c>
      <c r="K197" s="3">
        <f t="shared" si="6"/>
        <v>16.650000000000002</v>
      </c>
      <c r="L197" s="4">
        <f t="shared" si="7"/>
        <v>17.071670255306064</v>
      </c>
      <c r="M197" s="6">
        <v>195</v>
      </c>
    </row>
    <row r="198" spans="1:13">
      <c r="A198" t="s">
        <v>158</v>
      </c>
      <c r="B198" t="s">
        <v>184</v>
      </c>
      <c r="E198">
        <v>13.9</v>
      </c>
      <c r="F198">
        <v>0</v>
      </c>
      <c r="G198">
        <v>19.2</v>
      </c>
      <c r="H198">
        <v>15.4</v>
      </c>
      <c r="I198">
        <v>29.9</v>
      </c>
      <c r="J198">
        <v>23.5</v>
      </c>
      <c r="K198" s="3">
        <f t="shared" si="6"/>
        <v>16.64</v>
      </c>
      <c r="L198" s="4">
        <f t="shared" si="7"/>
        <v>17.061416999897467</v>
      </c>
      <c r="M198" s="6">
        <v>196</v>
      </c>
    </row>
    <row r="199" spans="1:13">
      <c r="A199" t="s">
        <v>158</v>
      </c>
      <c r="B199" t="s">
        <v>174</v>
      </c>
      <c r="E199">
        <v>0</v>
      </c>
      <c r="F199">
        <v>0</v>
      </c>
      <c r="G199">
        <v>13.8</v>
      </c>
      <c r="H199">
        <v>15.3</v>
      </c>
      <c r="I199">
        <v>45</v>
      </c>
      <c r="J199">
        <v>18</v>
      </c>
      <c r="K199" s="3">
        <f t="shared" si="6"/>
        <v>16.62</v>
      </c>
      <c r="L199" s="4">
        <f t="shared" si="7"/>
        <v>17.040910489080282</v>
      </c>
      <c r="M199" s="6">
        <v>197</v>
      </c>
    </row>
    <row r="200" spans="1:13">
      <c r="A200" t="s">
        <v>158</v>
      </c>
      <c r="B200" t="s">
        <v>192</v>
      </c>
      <c r="E200">
        <v>0</v>
      </c>
      <c r="F200">
        <v>0</v>
      </c>
      <c r="G200">
        <v>14.9</v>
      </c>
      <c r="H200">
        <v>23.3</v>
      </c>
      <c r="I200">
        <v>33.9</v>
      </c>
      <c r="J200">
        <v>21.5</v>
      </c>
      <c r="K200" s="3">
        <f t="shared" si="6"/>
        <v>16.57</v>
      </c>
      <c r="L200" s="4">
        <f t="shared" si="7"/>
        <v>16.989644212037323</v>
      </c>
      <c r="M200" s="6">
        <v>198</v>
      </c>
    </row>
    <row r="201" spans="1:13">
      <c r="A201" t="s">
        <v>158</v>
      </c>
      <c r="B201" t="s">
        <v>166</v>
      </c>
      <c r="E201">
        <v>0</v>
      </c>
      <c r="F201">
        <v>0</v>
      </c>
      <c r="G201">
        <v>13.1</v>
      </c>
      <c r="H201">
        <v>14.8</v>
      </c>
      <c r="I201">
        <v>45.8</v>
      </c>
      <c r="J201">
        <v>18</v>
      </c>
      <c r="K201" s="3">
        <f t="shared" si="6"/>
        <v>16.54</v>
      </c>
      <c r="L201" s="4">
        <f t="shared" si="7"/>
        <v>16.958884445811545</v>
      </c>
      <c r="M201" s="6">
        <v>199</v>
      </c>
    </row>
    <row r="202" spans="1:13">
      <c r="A202" t="s">
        <v>158</v>
      </c>
      <c r="B202" t="s">
        <v>181</v>
      </c>
      <c r="E202">
        <v>0</v>
      </c>
      <c r="F202">
        <v>0</v>
      </c>
      <c r="G202">
        <v>13.8</v>
      </c>
      <c r="H202">
        <v>11.2</v>
      </c>
      <c r="I202">
        <v>48.1</v>
      </c>
      <c r="J202">
        <v>18.399999999999999</v>
      </c>
      <c r="K202" s="3">
        <f t="shared" si="6"/>
        <v>16.46</v>
      </c>
      <c r="L202" s="4">
        <f t="shared" si="7"/>
        <v>16.876858402542808</v>
      </c>
      <c r="M202" s="6">
        <v>200</v>
      </c>
    </row>
    <row r="203" spans="1:13">
      <c r="A203" t="s">
        <v>209</v>
      </c>
      <c r="B203" t="s">
        <v>281</v>
      </c>
      <c r="C203" t="s">
        <v>523</v>
      </c>
      <c r="E203">
        <v>0</v>
      </c>
      <c r="F203">
        <v>8.1</v>
      </c>
      <c r="G203">
        <v>5</v>
      </c>
      <c r="H203">
        <v>10.8</v>
      </c>
      <c r="I203">
        <v>46.8</v>
      </c>
      <c r="J203">
        <v>22.8</v>
      </c>
      <c r="K203" s="3">
        <f t="shared" si="6"/>
        <v>16.420000000000002</v>
      </c>
      <c r="L203" s="4">
        <f t="shared" si="7"/>
        <v>16.835845380908442</v>
      </c>
      <c r="M203" s="6">
        <v>201</v>
      </c>
    </row>
    <row r="204" spans="1:13">
      <c r="A204" t="s">
        <v>209</v>
      </c>
      <c r="B204" t="s">
        <v>219</v>
      </c>
      <c r="E204">
        <v>11.8</v>
      </c>
      <c r="F204">
        <v>0</v>
      </c>
      <c r="G204">
        <v>8.6</v>
      </c>
      <c r="H204">
        <v>18.3</v>
      </c>
      <c r="I204">
        <v>38.6</v>
      </c>
      <c r="J204">
        <v>21.3</v>
      </c>
      <c r="K204" s="3">
        <f t="shared" si="6"/>
        <v>16.41</v>
      </c>
      <c r="L204" s="4">
        <f t="shared" si="7"/>
        <v>16.825592125499846</v>
      </c>
      <c r="M204" s="6">
        <v>202</v>
      </c>
    </row>
    <row r="205" spans="1:13">
      <c r="A205" t="s">
        <v>209</v>
      </c>
      <c r="B205" t="s">
        <v>271</v>
      </c>
      <c r="E205">
        <v>0</v>
      </c>
      <c r="F205">
        <v>0</v>
      </c>
      <c r="G205">
        <v>17.8</v>
      </c>
      <c r="H205">
        <v>18.8</v>
      </c>
      <c r="I205">
        <v>33.6</v>
      </c>
      <c r="J205">
        <v>22.7</v>
      </c>
      <c r="K205" s="3">
        <f t="shared" si="6"/>
        <v>16.310000000000002</v>
      </c>
      <c r="L205" s="4">
        <f t="shared" si="7"/>
        <v>16.723059571413927</v>
      </c>
      <c r="M205" s="6">
        <v>203</v>
      </c>
    </row>
    <row r="206" spans="1:13">
      <c r="A206" t="s">
        <v>209</v>
      </c>
      <c r="B206" t="s">
        <v>285</v>
      </c>
      <c r="E206">
        <v>0</v>
      </c>
      <c r="F206">
        <v>0</v>
      </c>
      <c r="G206">
        <v>19.100000000000001</v>
      </c>
      <c r="H206">
        <v>15.6</v>
      </c>
      <c r="I206">
        <v>38.299999999999997</v>
      </c>
      <c r="J206">
        <v>16.8</v>
      </c>
      <c r="K206" s="3">
        <f t="shared" si="6"/>
        <v>16.28</v>
      </c>
      <c r="L206" s="4">
        <f t="shared" si="7"/>
        <v>16.692299805188146</v>
      </c>
      <c r="M206" s="6">
        <v>204</v>
      </c>
    </row>
    <row r="207" spans="1:13">
      <c r="A207" t="s">
        <v>209</v>
      </c>
      <c r="B207" t="s">
        <v>257</v>
      </c>
      <c r="E207">
        <v>13.9</v>
      </c>
      <c r="F207">
        <v>0</v>
      </c>
      <c r="G207">
        <v>10.1</v>
      </c>
      <c r="H207">
        <v>13.5</v>
      </c>
      <c r="I207">
        <v>40</v>
      </c>
      <c r="J207">
        <v>20.8</v>
      </c>
      <c r="K207" s="3">
        <f t="shared" si="6"/>
        <v>16.189999999999998</v>
      </c>
      <c r="L207" s="4">
        <f t="shared" si="7"/>
        <v>16.600020506510816</v>
      </c>
      <c r="M207" s="6">
        <v>205</v>
      </c>
    </row>
    <row r="208" spans="1:13">
      <c r="A208" t="s">
        <v>209</v>
      </c>
      <c r="B208" t="s">
        <v>256</v>
      </c>
      <c r="E208">
        <v>0</v>
      </c>
      <c r="F208">
        <v>0</v>
      </c>
      <c r="G208">
        <v>18.100000000000001</v>
      </c>
      <c r="H208">
        <v>13.6</v>
      </c>
      <c r="I208">
        <v>41.3</v>
      </c>
      <c r="J208">
        <v>15.5</v>
      </c>
      <c r="K208" s="3">
        <f t="shared" si="6"/>
        <v>16.150000000000002</v>
      </c>
      <c r="L208" s="4">
        <f t="shared" si="7"/>
        <v>16.559007484876449</v>
      </c>
      <c r="M208" s="6">
        <v>206</v>
      </c>
    </row>
    <row r="209" spans="1:13">
      <c r="A209" t="s">
        <v>209</v>
      </c>
      <c r="B209" t="s">
        <v>288</v>
      </c>
      <c r="E209">
        <v>17.5</v>
      </c>
      <c r="F209">
        <v>0</v>
      </c>
      <c r="G209">
        <v>16.8</v>
      </c>
      <c r="H209">
        <v>12.5</v>
      </c>
      <c r="I209">
        <v>34.299999999999997</v>
      </c>
      <c r="J209">
        <v>16.8</v>
      </c>
      <c r="K209" s="3">
        <f t="shared" si="6"/>
        <v>16.149999999999999</v>
      </c>
      <c r="L209" s="4">
        <f t="shared" si="7"/>
        <v>16.559007484876446</v>
      </c>
      <c r="M209" s="6">
        <v>207</v>
      </c>
    </row>
    <row r="210" spans="1:13">
      <c r="A210" t="s">
        <v>209</v>
      </c>
      <c r="B210" t="s">
        <v>297</v>
      </c>
      <c r="E210">
        <v>10.5</v>
      </c>
      <c r="F210">
        <v>0</v>
      </c>
      <c r="G210">
        <v>15.9</v>
      </c>
      <c r="H210">
        <v>13.1</v>
      </c>
      <c r="I210">
        <v>39.1</v>
      </c>
      <c r="J210">
        <v>14.6</v>
      </c>
      <c r="K210" s="3">
        <f t="shared" si="6"/>
        <v>16.130000000000003</v>
      </c>
      <c r="L210" s="4">
        <f t="shared" si="7"/>
        <v>16.538500974059264</v>
      </c>
      <c r="M210" s="6">
        <v>208</v>
      </c>
    </row>
    <row r="211" spans="1:13">
      <c r="A211" t="s">
        <v>209</v>
      </c>
      <c r="B211" t="s">
        <v>264</v>
      </c>
      <c r="E211">
        <v>0</v>
      </c>
      <c r="F211">
        <v>13.3</v>
      </c>
      <c r="G211">
        <v>12.2</v>
      </c>
      <c r="H211">
        <v>12.6</v>
      </c>
      <c r="I211">
        <v>31.9</v>
      </c>
      <c r="J211">
        <v>21.2</v>
      </c>
      <c r="K211" s="3">
        <f t="shared" si="6"/>
        <v>16.12</v>
      </c>
      <c r="L211" s="4">
        <f t="shared" si="7"/>
        <v>16.528247718650672</v>
      </c>
      <c r="M211" s="6">
        <v>209</v>
      </c>
    </row>
    <row r="212" spans="1:13">
      <c r="A212" t="s">
        <v>209</v>
      </c>
      <c r="B212" t="s">
        <v>283</v>
      </c>
      <c r="E212">
        <v>0</v>
      </c>
      <c r="F212">
        <v>7.7</v>
      </c>
      <c r="G212">
        <v>8.9</v>
      </c>
      <c r="H212">
        <v>16.8</v>
      </c>
      <c r="I212">
        <v>37.1</v>
      </c>
      <c r="J212">
        <v>20.100000000000001</v>
      </c>
      <c r="K212" s="3">
        <f t="shared" si="6"/>
        <v>16.110000000000003</v>
      </c>
      <c r="L212" s="4">
        <f t="shared" si="7"/>
        <v>16.517994463242083</v>
      </c>
      <c r="M212" s="6">
        <v>210</v>
      </c>
    </row>
    <row r="213" spans="1:13">
      <c r="A213" t="s">
        <v>209</v>
      </c>
      <c r="B213" t="s">
        <v>243</v>
      </c>
      <c r="E213">
        <v>18.2</v>
      </c>
      <c r="F213">
        <v>0</v>
      </c>
      <c r="G213">
        <v>18.100000000000001</v>
      </c>
      <c r="H213">
        <v>11.6</v>
      </c>
      <c r="I213">
        <v>31.7</v>
      </c>
      <c r="J213">
        <v>19.899999999999999</v>
      </c>
      <c r="K213" s="3">
        <f t="shared" si="6"/>
        <v>16.09</v>
      </c>
      <c r="L213" s="4">
        <f t="shared" si="7"/>
        <v>16.497487952424894</v>
      </c>
      <c r="M213" s="6">
        <v>211</v>
      </c>
    </row>
    <row r="214" spans="1:13">
      <c r="A214" t="s">
        <v>209</v>
      </c>
      <c r="B214" t="s">
        <v>270</v>
      </c>
      <c r="E214">
        <v>0</v>
      </c>
      <c r="F214">
        <v>0</v>
      </c>
      <c r="G214">
        <v>15.9</v>
      </c>
      <c r="H214">
        <v>14.6</v>
      </c>
      <c r="I214">
        <v>39.299999999999997</v>
      </c>
      <c r="J214">
        <v>20.8</v>
      </c>
      <c r="K214" s="3">
        <f t="shared" si="6"/>
        <v>16.04</v>
      </c>
      <c r="L214" s="4">
        <f t="shared" si="7"/>
        <v>16.446221675381935</v>
      </c>
      <c r="M214" s="6">
        <v>212</v>
      </c>
    </row>
    <row r="215" spans="1:13">
      <c r="A215" t="s">
        <v>209</v>
      </c>
      <c r="B215" t="s">
        <v>299</v>
      </c>
      <c r="E215">
        <v>0</v>
      </c>
      <c r="F215">
        <v>19.600000000000001</v>
      </c>
      <c r="G215">
        <v>5.8</v>
      </c>
      <c r="H215">
        <v>10.9</v>
      </c>
      <c r="I215">
        <v>35.700000000000003</v>
      </c>
      <c r="J215">
        <v>15.6</v>
      </c>
      <c r="K215" s="3">
        <f t="shared" si="6"/>
        <v>15.96</v>
      </c>
      <c r="L215" s="4">
        <f t="shared" si="7"/>
        <v>16.364195632113194</v>
      </c>
      <c r="M215" s="6">
        <v>213</v>
      </c>
    </row>
    <row r="216" spans="1:13">
      <c r="A216" t="s">
        <v>209</v>
      </c>
      <c r="B216" t="s">
        <v>220</v>
      </c>
      <c r="E216">
        <v>0</v>
      </c>
      <c r="F216">
        <v>0</v>
      </c>
      <c r="G216">
        <v>19.600000000000001</v>
      </c>
      <c r="H216">
        <v>15.5</v>
      </c>
      <c r="I216">
        <v>34.1</v>
      </c>
      <c r="J216">
        <v>21</v>
      </c>
      <c r="K216" s="3">
        <f t="shared" si="6"/>
        <v>15.94</v>
      </c>
      <c r="L216" s="4">
        <f t="shared" si="7"/>
        <v>16.343689121296013</v>
      </c>
      <c r="M216" s="6">
        <v>214</v>
      </c>
    </row>
    <row r="217" spans="1:13">
      <c r="A217" t="s">
        <v>209</v>
      </c>
      <c r="B217" t="s">
        <v>218</v>
      </c>
      <c r="E217">
        <v>18.2</v>
      </c>
      <c r="F217">
        <v>0</v>
      </c>
      <c r="G217">
        <v>20.7</v>
      </c>
      <c r="H217">
        <v>14.1</v>
      </c>
      <c r="I217">
        <v>25.6</v>
      </c>
      <c r="J217">
        <v>20.3</v>
      </c>
      <c r="K217" s="3">
        <f t="shared" si="6"/>
        <v>15.930000000000003</v>
      </c>
      <c r="L217" s="4">
        <f t="shared" si="7"/>
        <v>16.33343586588742</v>
      </c>
      <c r="M217" s="6">
        <v>215</v>
      </c>
    </row>
    <row r="218" spans="1:13">
      <c r="A218" t="s">
        <v>209</v>
      </c>
      <c r="B218" t="s">
        <v>260</v>
      </c>
      <c r="E218">
        <v>0</v>
      </c>
      <c r="F218">
        <v>15.4</v>
      </c>
      <c r="G218">
        <v>13.9</v>
      </c>
      <c r="H218">
        <v>9.6999999999999993</v>
      </c>
      <c r="I218">
        <v>32.200000000000003</v>
      </c>
      <c r="J218">
        <v>16.5</v>
      </c>
      <c r="K218" s="3">
        <f t="shared" si="6"/>
        <v>15.890000000000002</v>
      </c>
      <c r="L218" s="4">
        <f t="shared" si="7"/>
        <v>16.292422844253053</v>
      </c>
      <c r="M218" s="6">
        <v>216</v>
      </c>
    </row>
    <row r="219" spans="1:13">
      <c r="A219" s="9" t="s">
        <v>209</v>
      </c>
      <c r="B219" s="9" t="s">
        <v>235</v>
      </c>
      <c r="C219" s="9" t="s">
        <v>524</v>
      </c>
      <c r="D219" s="9"/>
      <c r="E219" s="9">
        <v>12.9</v>
      </c>
      <c r="F219" s="9">
        <v>0</v>
      </c>
      <c r="G219" s="9">
        <v>3.3</v>
      </c>
      <c r="H219" s="9">
        <v>10.4</v>
      </c>
      <c r="I219" s="9">
        <v>47.7</v>
      </c>
      <c r="J219" s="9">
        <v>23.2</v>
      </c>
      <c r="K219" s="10">
        <f t="shared" si="6"/>
        <v>15.89</v>
      </c>
      <c r="L219" s="11">
        <f t="shared" si="7"/>
        <v>16.29242284425305</v>
      </c>
      <c r="M219" s="10">
        <v>217</v>
      </c>
    </row>
    <row r="220" spans="1:13">
      <c r="A220" t="s">
        <v>209</v>
      </c>
      <c r="B220" t="s">
        <v>302</v>
      </c>
      <c r="E220">
        <v>0</v>
      </c>
      <c r="F220">
        <v>0</v>
      </c>
      <c r="G220">
        <v>14.6</v>
      </c>
      <c r="H220">
        <v>12.6</v>
      </c>
      <c r="I220">
        <v>41.6</v>
      </c>
      <c r="J220">
        <v>21.3</v>
      </c>
      <c r="K220" s="3">
        <f t="shared" si="6"/>
        <v>15.89</v>
      </c>
      <c r="L220" s="4">
        <f t="shared" si="7"/>
        <v>16.29242284425305</v>
      </c>
      <c r="M220" s="6">
        <v>218</v>
      </c>
    </row>
    <row r="221" spans="1:13">
      <c r="A221" t="s">
        <v>209</v>
      </c>
      <c r="B221" t="s">
        <v>269</v>
      </c>
      <c r="E221">
        <v>0</v>
      </c>
      <c r="F221">
        <v>0</v>
      </c>
      <c r="G221">
        <v>22.6</v>
      </c>
      <c r="H221">
        <v>9.3000000000000007</v>
      </c>
      <c r="I221">
        <v>39.700000000000003</v>
      </c>
      <c r="J221">
        <v>15.3</v>
      </c>
      <c r="K221" s="3">
        <f t="shared" si="6"/>
        <v>15.850000000000001</v>
      </c>
      <c r="L221" s="4">
        <f t="shared" si="7"/>
        <v>16.251409822618683</v>
      </c>
      <c r="M221" s="6">
        <v>219</v>
      </c>
    </row>
    <row r="222" spans="1:13">
      <c r="A222" t="s">
        <v>209</v>
      </c>
      <c r="B222" t="s">
        <v>251</v>
      </c>
      <c r="E222">
        <v>0</v>
      </c>
      <c r="F222">
        <v>0</v>
      </c>
      <c r="G222">
        <v>8.6999999999999993</v>
      </c>
      <c r="H222">
        <v>8.8000000000000007</v>
      </c>
      <c r="I222">
        <v>53.2</v>
      </c>
      <c r="J222">
        <v>17</v>
      </c>
      <c r="K222" s="3">
        <f t="shared" si="6"/>
        <v>15.84</v>
      </c>
      <c r="L222" s="4">
        <f t="shared" si="7"/>
        <v>16.241156567210091</v>
      </c>
      <c r="M222" s="6">
        <v>220</v>
      </c>
    </row>
    <row r="223" spans="1:13">
      <c r="A223" t="s">
        <v>209</v>
      </c>
      <c r="B223" t="s">
        <v>216</v>
      </c>
      <c r="E223">
        <v>0</v>
      </c>
      <c r="F223">
        <v>0</v>
      </c>
      <c r="G223">
        <v>20.3</v>
      </c>
      <c r="H223">
        <v>13.6</v>
      </c>
      <c r="I223">
        <v>35.5</v>
      </c>
      <c r="J223">
        <v>19.5</v>
      </c>
      <c r="K223" s="3">
        <f t="shared" si="6"/>
        <v>15.830000000000002</v>
      </c>
      <c r="L223" s="4">
        <f t="shared" si="7"/>
        <v>16.230903311801498</v>
      </c>
      <c r="M223" s="6">
        <v>221</v>
      </c>
    </row>
    <row r="224" spans="1:13">
      <c r="A224" t="s">
        <v>209</v>
      </c>
      <c r="B224" t="s">
        <v>250</v>
      </c>
      <c r="E224">
        <v>0</v>
      </c>
      <c r="F224">
        <v>0</v>
      </c>
      <c r="G224">
        <v>14.8</v>
      </c>
      <c r="H224">
        <v>18.899999999999999</v>
      </c>
      <c r="I224">
        <v>36.9</v>
      </c>
      <c r="J224">
        <v>16.8</v>
      </c>
      <c r="K224" s="3">
        <f t="shared" si="6"/>
        <v>15.8</v>
      </c>
      <c r="L224" s="4">
        <f t="shared" si="7"/>
        <v>16.20014354557572</v>
      </c>
      <c r="M224" s="6">
        <v>222</v>
      </c>
    </row>
    <row r="225" spans="1:13">
      <c r="A225" t="s">
        <v>209</v>
      </c>
      <c r="B225" t="s">
        <v>289</v>
      </c>
      <c r="E225">
        <v>12.9</v>
      </c>
      <c r="F225">
        <v>0</v>
      </c>
      <c r="G225">
        <v>17.5</v>
      </c>
      <c r="H225">
        <v>13</v>
      </c>
      <c r="I225">
        <v>32.1</v>
      </c>
      <c r="J225">
        <v>19.7</v>
      </c>
      <c r="K225" s="3">
        <f t="shared" si="6"/>
        <v>15.780000000000003</v>
      </c>
      <c r="L225" s="4">
        <f t="shared" si="7"/>
        <v>16.179637034758539</v>
      </c>
      <c r="M225" s="6">
        <v>223</v>
      </c>
    </row>
    <row r="226" spans="1:13">
      <c r="A226" t="s">
        <v>209</v>
      </c>
      <c r="B226" t="s">
        <v>228</v>
      </c>
      <c r="E226">
        <v>0</v>
      </c>
      <c r="F226">
        <v>0</v>
      </c>
      <c r="G226">
        <v>8.6999999999999993</v>
      </c>
      <c r="H226">
        <v>10.199999999999999</v>
      </c>
      <c r="I226">
        <v>49.1</v>
      </c>
      <c r="J226">
        <v>21.2</v>
      </c>
      <c r="K226" s="3">
        <f t="shared" si="6"/>
        <v>15.720000000000002</v>
      </c>
      <c r="L226" s="4">
        <f t="shared" si="7"/>
        <v>16.118117502306983</v>
      </c>
      <c r="M226" s="6">
        <v>224</v>
      </c>
    </row>
    <row r="227" spans="1:13">
      <c r="A227" t="s">
        <v>209</v>
      </c>
      <c r="B227" t="s">
        <v>267</v>
      </c>
      <c r="E227">
        <v>0</v>
      </c>
      <c r="F227">
        <v>0</v>
      </c>
      <c r="G227">
        <v>14.3</v>
      </c>
      <c r="H227">
        <v>16.600000000000001</v>
      </c>
      <c r="I227">
        <v>40</v>
      </c>
      <c r="J227">
        <v>15.4</v>
      </c>
      <c r="K227" s="3">
        <f t="shared" si="6"/>
        <v>15.719999999999999</v>
      </c>
      <c r="L227" s="4">
        <f t="shared" si="7"/>
        <v>16.118117502306983</v>
      </c>
      <c r="M227" s="6">
        <v>225</v>
      </c>
    </row>
    <row r="228" spans="1:13">
      <c r="A228" t="s">
        <v>209</v>
      </c>
      <c r="B228" t="s">
        <v>275</v>
      </c>
      <c r="E228">
        <v>0</v>
      </c>
      <c r="F228">
        <v>9.4</v>
      </c>
      <c r="G228">
        <v>14.8</v>
      </c>
      <c r="H228">
        <v>17.100000000000001</v>
      </c>
      <c r="I228">
        <v>24.8</v>
      </c>
      <c r="J228">
        <v>24.5</v>
      </c>
      <c r="K228" s="3">
        <f t="shared" si="6"/>
        <v>15.670000000000002</v>
      </c>
      <c r="L228" s="4">
        <f t="shared" si="7"/>
        <v>16.066851225264024</v>
      </c>
      <c r="M228" s="6">
        <v>226</v>
      </c>
    </row>
    <row r="229" spans="1:13">
      <c r="A229" t="s">
        <v>209</v>
      </c>
      <c r="B229" t="s">
        <v>227</v>
      </c>
      <c r="E229">
        <v>0</v>
      </c>
      <c r="F229">
        <v>0</v>
      </c>
      <c r="G229">
        <v>8.3000000000000007</v>
      </c>
      <c r="H229">
        <v>16.8</v>
      </c>
      <c r="I229">
        <v>38.700000000000003</v>
      </c>
      <c r="J229">
        <v>28.8</v>
      </c>
      <c r="K229" s="3">
        <f t="shared" si="6"/>
        <v>15.640000000000002</v>
      </c>
      <c r="L229" s="4">
        <f t="shared" si="7"/>
        <v>16.036091459038246</v>
      </c>
      <c r="M229" s="6">
        <v>227</v>
      </c>
    </row>
    <row r="230" spans="1:13">
      <c r="A230" t="s">
        <v>209</v>
      </c>
      <c r="B230" t="s">
        <v>241</v>
      </c>
      <c r="E230">
        <v>0</v>
      </c>
      <c r="F230">
        <v>0</v>
      </c>
      <c r="G230">
        <v>12.3</v>
      </c>
      <c r="H230">
        <v>20.6</v>
      </c>
      <c r="I230">
        <v>38.1</v>
      </c>
      <c r="J230">
        <v>14.3</v>
      </c>
      <c r="K230" s="3">
        <f t="shared" si="6"/>
        <v>15.63</v>
      </c>
      <c r="L230" s="4">
        <f t="shared" si="7"/>
        <v>16.025838203629654</v>
      </c>
      <c r="M230" s="6">
        <v>228</v>
      </c>
    </row>
    <row r="231" spans="1:13">
      <c r="A231" t="s">
        <v>209</v>
      </c>
      <c r="B231" t="s">
        <v>246</v>
      </c>
      <c r="E231">
        <v>0</v>
      </c>
      <c r="F231">
        <v>14.9</v>
      </c>
      <c r="G231">
        <v>3.6</v>
      </c>
      <c r="H231">
        <v>9.9</v>
      </c>
      <c r="I231">
        <v>38</v>
      </c>
      <c r="J231">
        <v>23.5</v>
      </c>
      <c r="K231" s="3">
        <f t="shared" si="6"/>
        <v>15.63</v>
      </c>
      <c r="L231" s="4">
        <f t="shared" si="7"/>
        <v>16.025838203629654</v>
      </c>
      <c r="M231" s="6">
        <v>229</v>
      </c>
    </row>
    <row r="232" spans="1:13">
      <c r="A232" t="s">
        <v>209</v>
      </c>
      <c r="B232" t="s">
        <v>222</v>
      </c>
      <c r="E232">
        <v>0</v>
      </c>
      <c r="F232">
        <v>0</v>
      </c>
      <c r="G232">
        <v>14.6</v>
      </c>
      <c r="H232">
        <v>16</v>
      </c>
      <c r="I232">
        <v>37.9</v>
      </c>
      <c r="J232">
        <v>19.100000000000001</v>
      </c>
      <c r="K232" s="3">
        <f t="shared" si="6"/>
        <v>15.61</v>
      </c>
      <c r="L232" s="4">
        <f t="shared" si="7"/>
        <v>16.005331692812469</v>
      </c>
      <c r="M232" s="6">
        <v>230</v>
      </c>
    </row>
    <row r="233" spans="1:13">
      <c r="A233" t="s">
        <v>209</v>
      </c>
      <c r="B233" t="s">
        <v>279</v>
      </c>
      <c r="E233">
        <v>11.8</v>
      </c>
      <c r="F233">
        <v>13.3</v>
      </c>
      <c r="G233">
        <v>5</v>
      </c>
      <c r="H233">
        <v>9.6</v>
      </c>
      <c r="I233">
        <v>34.6</v>
      </c>
      <c r="J233">
        <v>18.5</v>
      </c>
      <c r="K233" s="3">
        <f t="shared" si="6"/>
        <v>15.53</v>
      </c>
      <c r="L233" s="4">
        <f t="shared" si="7"/>
        <v>15.92330564954373</v>
      </c>
      <c r="M233" s="6">
        <v>231</v>
      </c>
    </row>
    <row r="234" spans="1:13">
      <c r="A234" t="s">
        <v>209</v>
      </c>
      <c r="B234" t="s">
        <v>276</v>
      </c>
      <c r="E234">
        <v>11.8</v>
      </c>
      <c r="F234">
        <v>0</v>
      </c>
      <c r="G234">
        <v>11.3</v>
      </c>
      <c r="H234">
        <v>13.3</v>
      </c>
      <c r="I234">
        <v>39.5</v>
      </c>
      <c r="J234">
        <v>14.5</v>
      </c>
      <c r="K234" s="3">
        <f t="shared" si="6"/>
        <v>15.45</v>
      </c>
      <c r="L234" s="4">
        <f t="shared" si="7"/>
        <v>15.841279606274993</v>
      </c>
      <c r="M234" s="6">
        <v>232</v>
      </c>
    </row>
    <row r="235" spans="1:13">
      <c r="A235" t="s">
        <v>209</v>
      </c>
      <c r="B235" t="s">
        <v>261</v>
      </c>
      <c r="E235">
        <v>0</v>
      </c>
      <c r="F235">
        <v>0</v>
      </c>
      <c r="G235">
        <v>10.7</v>
      </c>
      <c r="H235">
        <v>16</v>
      </c>
      <c r="I235">
        <v>39.9</v>
      </c>
      <c r="J235">
        <v>20.6</v>
      </c>
      <c r="K235" s="3">
        <f t="shared" si="6"/>
        <v>15.38</v>
      </c>
      <c r="L235" s="4">
        <f t="shared" si="7"/>
        <v>15.769506818414847</v>
      </c>
      <c r="M235" s="6">
        <v>233</v>
      </c>
    </row>
    <row r="236" spans="1:13">
      <c r="A236" t="s">
        <v>209</v>
      </c>
      <c r="B236" t="s">
        <v>268</v>
      </c>
      <c r="E236">
        <v>19</v>
      </c>
      <c r="F236">
        <v>0</v>
      </c>
      <c r="G236">
        <v>12.2</v>
      </c>
      <c r="H236">
        <v>10</v>
      </c>
      <c r="I236">
        <v>35.6</v>
      </c>
      <c r="J236">
        <v>19.100000000000001</v>
      </c>
      <c r="K236" s="3">
        <f t="shared" si="6"/>
        <v>15.370000000000001</v>
      </c>
      <c r="L236" s="4">
        <f t="shared" si="7"/>
        <v>15.759253563006254</v>
      </c>
      <c r="M236" s="6">
        <v>234</v>
      </c>
    </row>
    <row r="237" spans="1:13">
      <c r="A237" t="s">
        <v>209</v>
      </c>
      <c r="B237" t="s">
        <v>240</v>
      </c>
      <c r="E237">
        <v>13.9</v>
      </c>
      <c r="F237">
        <v>0</v>
      </c>
      <c r="G237">
        <v>10.1</v>
      </c>
      <c r="H237">
        <v>13.4</v>
      </c>
      <c r="I237">
        <v>37.299999999999997</v>
      </c>
      <c r="J237">
        <v>18</v>
      </c>
      <c r="K237" s="3">
        <f t="shared" si="6"/>
        <v>15.350000000000001</v>
      </c>
      <c r="L237" s="4">
        <f t="shared" si="7"/>
        <v>15.738747052189073</v>
      </c>
      <c r="M237" s="6">
        <v>235</v>
      </c>
    </row>
    <row r="238" spans="1:13">
      <c r="A238" t="s">
        <v>209</v>
      </c>
      <c r="B238" t="s">
        <v>309</v>
      </c>
      <c r="E238">
        <v>0</v>
      </c>
      <c r="F238">
        <v>0</v>
      </c>
      <c r="G238">
        <v>8.6</v>
      </c>
      <c r="H238">
        <v>6.6</v>
      </c>
      <c r="I238">
        <v>51.1</v>
      </c>
      <c r="J238">
        <v>20.8</v>
      </c>
      <c r="K238" s="3">
        <f t="shared" si="6"/>
        <v>15.340000000000002</v>
      </c>
      <c r="L238" s="4">
        <f t="shared" si="7"/>
        <v>15.72849379678048</v>
      </c>
      <c r="M238" s="6">
        <v>236</v>
      </c>
    </row>
    <row r="239" spans="1:13">
      <c r="A239" t="s">
        <v>209</v>
      </c>
      <c r="B239" t="s">
        <v>278</v>
      </c>
      <c r="E239">
        <v>0</v>
      </c>
      <c r="F239">
        <v>0</v>
      </c>
      <c r="G239">
        <v>14.6</v>
      </c>
      <c r="H239">
        <v>18.8</v>
      </c>
      <c r="I239">
        <v>32.700000000000003</v>
      </c>
      <c r="J239">
        <v>20.399999999999999</v>
      </c>
      <c r="K239" s="3">
        <f t="shared" si="6"/>
        <v>15.260000000000002</v>
      </c>
      <c r="L239" s="4">
        <f t="shared" si="7"/>
        <v>15.646467753511741</v>
      </c>
      <c r="M239" s="6">
        <v>237</v>
      </c>
    </row>
    <row r="240" spans="1:13">
      <c r="A240" t="s">
        <v>209</v>
      </c>
      <c r="B240" t="s">
        <v>238</v>
      </c>
      <c r="E240">
        <v>0</v>
      </c>
      <c r="F240">
        <v>0</v>
      </c>
      <c r="G240">
        <v>12.2</v>
      </c>
      <c r="H240">
        <v>16</v>
      </c>
      <c r="I240">
        <v>38.5</v>
      </c>
      <c r="J240">
        <v>18.8</v>
      </c>
      <c r="K240" s="3">
        <f t="shared" si="6"/>
        <v>15.22</v>
      </c>
      <c r="L240" s="4">
        <f t="shared" si="7"/>
        <v>15.605454731877371</v>
      </c>
      <c r="M240" s="6">
        <v>238</v>
      </c>
    </row>
    <row r="241" spans="1:13">
      <c r="A241" t="s">
        <v>209</v>
      </c>
      <c r="B241" t="s">
        <v>232</v>
      </c>
      <c r="E241">
        <v>0</v>
      </c>
      <c r="F241">
        <v>0</v>
      </c>
      <c r="G241">
        <v>18.100000000000001</v>
      </c>
      <c r="H241">
        <v>13</v>
      </c>
      <c r="I241">
        <v>32.799999999999997</v>
      </c>
      <c r="J241">
        <v>24.3</v>
      </c>
      <c r="K241" s="3">
        <f t="shared" si="6"/>
        <v>15.21</v>
      </c>
      <c r="L241" s="4">
        <f t="shared" si="7"/>
        <v>15.595201476468779</v>
      </c>
      <c r="M241" s="6">
        <v>239</v>
      </c>
    </row>
    <row r="242" spans="1:13">
      <c r="A242" t="s">
        <v>209</v>
      </c>
      <c r="B242" t="s">
        <v>272</v>
      </c>
      <c r="E242">
        <v>0</v>
      </c>
      <c r="F242">
        <v>0</v>
      </c>
      <c r="G242">
        <v>16.8</v>
      </c>
      <c r="H242">
        <v>10.5</v>
      </c>
      <c r="I242">
        <v>38.9</v>
      </c>
      <c r="J242">
        <v>18.600000000000001</v>
      </c>
      <c r="K242" s="3">
        <f t="shared" si="6"/>
        <v>15.100000000000001</v>
      </c>
      <c r="L242" s="4">
        <f t="shared" si="7"/>
        <v>15.482415666974266</v>
      </c>
      <c r="M242" s="6">
        <v>240</v>
      </c>
    </row>
    <row r="243" spans="1:13">
      <c r="A243" t="s">
        <v>209</v>
      </c>
      <c r="B243" t="s">
        <v>274</v>
      </c>
      <c r="E243">
        <v>0</v>
      </c>
      <c r="F243">
        <v>0</v>
      </c>
      <c r="G243">
        <v>17.3</v>
      </c>
      <c r="H243">
        <v>11.4</v>
      </c>
      <c r="I243">
        <v>36.700000000000003</v>
      </c>
      <c r="J243">
        <v>19.899999999999999</v>
      </c>
      <c r="K243" s="3">
        <f t="shared" si="6"/>
        <v>15.070000000000002</v>
      </c>
      <c r="L243" s="4">
        <f t="shared" si="7"/>
        <v>15.45165590074849</v>
      </c>
      <c r="M243" s="6">
        <v>241</v>
      </c>
    </row>
    <row r="244" spans="1:13">
      <c r="A244" t="s">
        <v>209</v>
      </c>
      <c r="B244" t="s">
        <v>242</v>
      </c>
      <c r="E244">
        <v>7.4</v>
      </c>
      <c r="F244">
        <v>14.9</v>
      </c>
      <c r="G244">
        <v>5</v>
      </c>
      <c r="H244">
        <v>8.4</v>
      </c>
      <c r="I244">
        <v>33.1</v>
      </c>
      <c r="J244">
        <v>20.3</v>
      </c>
      <c r="K244" s="3">
        <f t="shared" si="6"/>
        <v>15.05</v>
      </c>
      <c r="L244" s="4">
        <f t="shared" si="7"/>
        <v>15.431149389931303</v>
      </c>
      <c r="M244" s="6">
        <v>242</v>
      </c>
    </row>
    <row r="245" spans="1:13">
      <c r="A245" t="s">
        <v>209</v>
      </c>
      <c r="B245" t="s">
        <v>294</v>
      </c>
      <c r="E245">
        <v>0</v>
      </c>
      <c r="F245">
        <v>0</v>
      </c>
      <c r="G245">
        <v>16.3</v>
      </c>
      <c r="H245">
        <v>9.6999999999999993</v>
      </c>
      <c r="I245">
        <v>40</v>
      </c>
      <c r="J245">
        <v>18.100000000000001</v>
      </c>
      <c r="K245" s="3">
        <f t="shared" si="6"/>
        <v>15.01</v>
      </c>
      <c r="L245" s="4">
        <f t="shared" si="7"/>
        <v>15.390136368296934</v>
      </c>
      <c r="M245" s="6">
        <v>243</v>
      </c>
    </row>
    <row r="246" spans="1:13">
      <c r="A246" t="s">
        <v>209</v>
      </c>
      <c r="B246" t="s">
        <v>225</v>
      </c>
      <c r="E246">
        <v>0</v>
      </c>
      <c r="F246">
        <v>0</v>
      </c>
      <c r="G246">
        <v>12</v>
      </c>
      <c r="H246">
        <v>15.1</v>
      </c>
      <c r="I246">
        <v>38</v>
      </c>
      <c r="J246">
        <v>19.8</v>
      </c>
      <c r="K246" s="3">
        <f t="shared" si="6"/>
        <v>15</v>
      </c>
      <c r="L246" s="4">
        <f t="shared" si="7"/>
        <v>15.379883112888342</v>
      </c>
      <c r="M246" s="6">
        <v>244</v>
      </c>
    </row>
    <row r="247" spans="1:13">
      <c r="A247" t="s">
        <v>209</v>
      </c>
      <c r="B247" t="s">
        <v>247</v>
      </c>
      <c r="E247">
        <v>0</v>
      </c>
      <c r="F247">
        <v>0</v>
      </c>
      <c r="G247">
        <v>15.1</v>
      </c>
      <c r="H247">
        <v>8.1</v>
      </c>
      <c r="I247">
        <v>41.1</v>
      </c>
      <c r="J247">
        <v>20.8</v>
      </c>
      <c r="K247" s="3">
        <f t="shared" si="6"/>
        <v>14.940000000000001</v>
      </c>
      <c r="L247" s="4">
        <f t="shared" si="7"/>
        <v>15.318363580436792</v>
      </c>
      <c r="M247" s="6">
        <v>245</v>
      </c>
    </row>
    <row r="248" spans="1:13">
      <c r="A248" t="s">
        <v>209</v>
      </c>
      <c r="B248" t="s">
        <v>292</v>
      </c>
      <c r="E248">
        <v>0</v>
      </c>
      <c r="F248">
        <v>0</v>
      </c>
      <c r="G248">
        <v>8.6</v>
      </c>
      <c r="H248">
        <v>13.4</v>
      </c>
      <c r="I248">
        <v>43.3</v>
      </c>
      <c r="J248">
        <v>18.8</v>
      </c>
      <c r="K248" s="3">
        <f t="shared" si="6"/>
        <v>14.940000000000001</v>
      </c>
      <c r="L248" s="4">
        <f t="shared" si="7"/>
        <v>15.318363580436792</v>
      </c>
      <c r="M248" s="6">
        <v>246</v>
      </c>
    </row>
    <row r="249" spans="1:13">
      <c r="A249" t="s">
        <v>209</v>
      </c>
      <c r="B249" t="s">
        <v>304</v>
      </c>
      <c r="E249">
        <v>11.8</v>
      </c>
      <c r="F249">
        <v>0</v>
      </c>
      <c r="G249">
        <v>11.4</v>
      </c>
      <c r="H249">
        <v>8.4</v>
      </c>
      <c r="I249">
        <v>40.4</v>
      </c>
      <c r="J249">
        <v>16.7</v>
      </c>
      <c r="K249" s="3">
        <f t="shared" si="6"/>
        <v>14.89</v>
      </c>
      <c r="L249" s="4">
        <f t="shared" si="7"/>
        <v>15.267097303393827</v>
      </c>
      <c r="M249" s="6">
        <v>247</v>
      </c>
    </row>
    <row r="250" spans="1:13">
      <c r="A250" t="s">
        <v>209</v>
      </c>
      <c r="B250" t="s">
        <v>210</v>
      </c>
      <c r="C250" t="s">
        <v>521</v>
      </c>
      <c r="E250">
        <v>0</v>
      </c>
      <c r="F250">
        <v>0</v>
      </c>
      <c r="G250">
        <v>5</v>
      </c>
      <c r="H250">
        <v>13.7</v>
      </c>
      <c r="I250">
        <v>45.3</v>
      </c>
      <c r="J250">
        <v>20.3</v>
      </c>
      <c r="K250" s="3">
        <f t="shared" si="6"/>
        <v>14.830000000000002</v>
      </c>
      <c r="L250" s="4">
        <f t="shared" si="7"/>
        <v>15.205577770942277</v>
      </c>
      <c r="M250" s="6">
        <v>248</v>
      </c>
    </row>
    <row r="251" spans="1:13">
      <c r="A251" t="s">
        <v>209</v>
      </c>
      <c r="B251" t="s">
        <v>233</v>
      </c>
      <c r="E251">
        <v>9.1</v>
      </c>
      <c r="F251">
        <v>9.4</v>
      </c>
      <c r="G251">
        <v>8.6</v>
      </c>
      <c r="H251">
        <v>9.6999999999999993</v>
      </c>
      <c r="I251">
        <v>32.9</v>
      </c>
      <c r="J251">
        <v>18</v>
      </c>
      <c r="K251" s="3">
        <f t="shared" si="6"/>
        <v>14.83</v>
      </c>
      <c r="L251" s="4">
        <f t="shared" si="7"/>
        <v>15.205577770942273</v>
      </c>
      <c r="M251" s="6">
        <v>249</v>
      </c>
    </row>
    <row r="252" spans="1:13">
      <c r="A252" t="s">
        <v>209</v>
      </c>
      <c r="B252" t="s">
        <v>298</v>
      </c>
      <c r="E252">
        <v>19</v>
      </c>
      <c r="F252">
        <v>0</v>
      </c>
      <c r="G252">
        <v>7.1</v>
      </c>
      <c r="H252">
        <v>16.3</v>
      </c>
      <c r="I252">
        <v>31.9</v>
      </c>
      <c r="J252">
        <v>18.3</v>
      </c>
      <c r="K252" s="3">
        <f t="shared" si="6"/>
        <v>14.790000000000001</v>
      </c>
      <c r="L252" s="4">
        <f t="shared" si="7"/>
        <v>15.164564749307905</v>
      </c>
      <c r="M252" s="6">
        <v>250</v>
      </c>
    </row>
    <row r="253" spans="1:13">
      <c r="A253" t="s">
        <v>209</v>
      </c>
      <c r="B253" t="s">
        <v>259</v>
      </c>
      <c r="E253">
        <v>0</v>
      </c>
      <c r="F253">
        <v>0</v>
      </c>
      <c r="G253">
        <v>14.9</v>
      </c>
      <c r="H253">
        <v>16.8</v>
      </c>
      <c r="I253">
        <v>34.200000000000003</v>
      </c>
      <c r="J253">
        <v>15.3</v>
      </c>
      <c r="K253" s="3">
        <f t="shared" si="6"/>
        <v>14.71</v>
      </c>
      <c r="L253" s="4">
        <f t="shared" si="7"/>
        <v>15.082538706039168</v>
      </c>
      <c r="M253" s="6">
        <v>251</v>
      </c>
    </row>
    <row r="254" spans="1:13">
      <c r="A254" t="s">
        <v>209</v>
      </c>
      <c r="B254" t="s">
        <v>303</v>
      </c>
      <c r="E254">
        <v>0</v>
      </c>
      <c r="F254">
        <v>0</v>
      </c>
      <c r="G254">
        <v>13.9</v>
      </c>
      <c r="H254">
        <v>16.2</v>
      </c>
      <c r="I254">
        <v>33</v>
      </c>
      <c r="J254">
        <v>20.399999999999999</v>
      </c>
      <c r="K254" s="3">
        <f t="shared" si="6"/>
        <v>14.66</v>
      </c>
      <c r="L254" s="4">
        <f t="shared" si="7"/>
        <v>15.031272428996207</v>
      </c>
      <c r="M254" s="6">
        <v>252</v>
      </c>
    </row>
    <row r="255" spans="1:13">
      <c r="A255" t="s">
        <v>209</v>
      </c>
      <c r="B255" t="s">
        <v>239</v>
      </c>
      <c r="E255">
        <v>0</v>
      </c>
      <c r="F255">
        <v>0</v>
      </c>
      <c r="G255">
        <v>15.9</v>
      </c>
      <c r="H255">
        <v>18.100000000000001</v>
      </c>
      <c r="I255">
        <v>28.8</v>
      </c>
      <c r="J255">
        <v>20.2</v>
      </c>
      <c r="K255" s="3">
        <f t="shared" si="6"/>
        <v>14.580000000000002</v>
      </c>
      <c r="L255" s="4">
        <f t="shared" si="7"/>
        <v>14.94924638572747</v>
      </c>
      <c r="M255" s="6">
        <v>253</v>
      </c>
    </row>
    <row r="256" spans="1:13">
      <c r="A256" t="s">
        <v>209</v>
      </c>
      <c r="B256" t="s">
        <v>282</v>
      </c>
      <c r="E256">
        <v>11.8</v>
      </c>
      <c r="F256">
        <v>16.3</v>
      </c>
      <c r="G256">
        <v>0</v>
      </c>
      <c r="H256">
        <v>7.9</v>
      </c>
      <c r="I256">
        <v>33.700000000000003</v>
      </c>
      <c r="J256">
        <v>18.2</v>
      </c>
      <c r="K256" s="3">
        <f t="shared" si="6"/>
        <v>14.580000000000002</v>
      </c>
      <c r="L256" s="4">
        <f t="shared" si="7"/>
        <v>14.94924638572747</v>
      </c>
      <c r="M256" s="6">
        <v>254</v>
      </c>
    </row>
    <row r="257" spans="1:13">
      <c r="A257" t="s">
        <v>209</v>
      </c>
      <c r="B257" t="s">
        <v>265</v>
      </c>
      <c r="E257">
        <v>0</v>
      </c>
      <c r="F257">
        <v>0</v>
      </c>
      <c r="G257">
        <v>10.7</v>
      </c>
      <c r="H257">
        <v>14.6</v>
      </c>
      <c r="I257">
        <v>36.9</v>
      </c>
      <c r="J257">
        <v>19.5</v>
      </c>
      <c r="K257" s="3">
        <f t="shared" si="6"/>
        <v>14.39</v>
      </c>
      <c r="L257" s="4">
        <f t="shared" si="7"/>
        <v>14.754434532964217</v>
      </c>
      <c r="M257" s="6">
        <v>255</v>
      </c>
    </row>
    <row r="258" spans="1:13">
      <c r="A258" t="s">
        <v>209</v>
      </c>
      <c r="B258" t="s">
        <v>308</v>
      </c>
      <c r="E258">
        <v>0</v>
      </c>
      <c r="F258">
        <v>0</v>
      </c>
      <c r="G258">
        <v>6.3</v>
      </c>
      <c r="H258">
        <v>21.8</v>
      </c>
      <c r="I258">
        <v>32.9</v>
      </c>
      <c r="J258">
        <v>21.9</v>
      </c>
      <c r="K258" s="3">
        <f t="shared" si="6"/>
        <v>14.389999999999999</v>
      </c>
      <c r="L258" s="4">
        <f t="shared" si="7"/>
        <v>14.754434532964213</v>
      </c>
      <c r="M258" s="6">
        <v>256</v>
      </c>
    </row>
    <row r="259" spans="1:13">
      <c r="A259" t="s">
        <v>209</v>
      </c>
      <c r="B259" t="s">
        <v>307</v>
      </c>
      <c r="E259">
        <v>0</v>
      </c>
      <c r="F259">
        <v>0</v>
      </c>
      <c r="G259">
        <v>8.6999999999999993</v>
      </c>
      <c r="H259">
        <v>8.1</v>
      </c>
      <c r="I259">
        <v>46.4</v>
      </c>
      <c r="J259">
        <v>17.399999999999999</v>
      </c>
      <c r="K259" s="3">
        <f t="shared" ref="K259:K322" si="8">((E259*0.1)+(F259*0.2)+(G259*0.2)+(H259*0.2)+(I259*0.2)+(J259*0.1))</f>
        <v>14.38</v>
      </c>
      <c r="L259" s="4">
        <f t="shared" ref="L259:L322" si="9">K259*100/97.53</f>
        <v>14.744181277555624</v>
      </c>
      <c r="M259" s="6">
        <v>257</v>
      </c>
    </row>
    <row r="260" spans="1:13">
      <c r="A260" t="s">
        <v>209</v>
      </c>
      <c r="B260" t="s">
        <v>280</v>
      </c>
      <c r="E260">
        <v>7.4</v>
      </c>
      <c r="F260">
        <v>0</v>
      </c>
      <c r="G260">
        <v>10.1</v>
      </c>
      <c r="H260">
        <v>14.6</v>
      </c>
      <c r="I260">
        <v>31.5</v>
      </c>
      <c r="J260">
        <v>23.9</v>
      </c>
      <c r="K260" s="3">
        <f t="shared" si="8"/>
        <v>14.370000000000001</v>
      </c>
      <c r="L260" s="4">
        <f t="shared" si="9"/>
        <v>14.733928022147031</v>
      </c>
      <c r="M260" s="6">
        <v>258</v>
      </c>
    </row>
    <row r="261" spans="1:13">
      <c r="A261" t="s">
        <v>209</v>
      </c>
      <c r="B261" t="s">
        <v>291</v>
      </c>
      <c r="E261">
        <v>0</v>
      </c>
      <c r="F261">
        <v>0</v>
      </c>
      <c r="G261">
        <v>12.2</v>
      </c>
      <c r="H261">
        <v>11.3</v>
      </c>
      <c r="I261">
        <v>34.6</v>
      </c>
      <c r="J261">
        <v>27.2</v>
      </c>
      <c r="K261" s="3">
        <f t="shared" si="8"/>
        <v>14.340000000000002</v>
      </c>
      <c r="L261" s="4">
        <f t="shared" si="9"/>
        <v>14.703168255921257</v>
      </c>
      <c r="M261" s="6">
        <v>259</v>
      </c>
    </row>
    <row r="262" spans="1:13">
      <c r="A262" t="s">
        <v>209</v>
      </c>
      <c r="B262" t="s">
        <v>231</v>
      </c>
      <c r="E262">
        <v>0</v>
      </c>
      <c r="F262">
        <v>0</v>
      </c>
      <c r="G262">
        <v>10.7</v>
      </c>
      <c r="H262">
        <v>6.6</v>
      </c>
      <c r="I262">
        <v>41.5</v>
      </c>
      <c r="J262">
        <v>24.8</v>
      </c>
      <c r="K262" s="3">
        <f t="shared" si="8"/>
        <v>14.240000000000002</v>
      </c>
      <c r="L262" s="4">
        <f t="shared" si="9"/>
        <v>14.600635701835335</v>
      </c>
      <c r="M262" s="6">
        <v>260</v>
      </c>
    </row>
    <row r="263" spans="1:13">
      <c r="A263" t="s">
        <v>209</v>
      </c>
      <c r="B263" t="s">
        <v>306</v>
      </c>
      <c r="E263">
        <v>0</v>
      </c>
      <c r="F263">
        <v>0</v>
      </c>
      <c r="G263">
        <v>5.0999999999999996</v>
      </c>
      <c r="H263">
        <v>15</v>
      </c>
      <c r="I263">
        <v>41.9</v>
      </c>
      <c r="J263">
        <v>18</v>
      </c>
      <c r="K263" s="3">
        <f t="shared" si="8"/>
        <v>14.200000000000001</v>
      </c>
      <c r="L263" s="4">
        <f t="shared" si="9"/>
        <v>14.559622680200963</v>
      </c>
      <c r="M263" s="6">
        <v>261</v>
      </c>
    </row>
    <row r="264" spans="1:13">
      <c r="A264" t="s">
        <v>209</v>
      </c>
      <c r="B264" t="s">
        <v>215</v>
      </c>
      <c r="E264">
        <v>10.5</v>
      </c>
      <c r="F264">
        <v>0</v>
      </c>
      <c r="G264">
        <v>0</v>
      </c>
      <c r="H264">
        <v>17.399999999999999</v>
      </c>
      <c r="I264">
        <v>41</v>
      </c>
      <c r="J264">
        <v>14.5</v>
      </c>
      <c r="K264" s="3">
        <f t="shared" si="8"/>
        <v>14.18</v>
      </c>
      <c r="L264" s="4">
        <f t="shared" si="9"/>
        <v>14.53911616938378</v>
      </c>
      <c r="M264" s="6">
        <v>262</v>
      </c>
    </row>
    <row r="265" spans="1:13">
      <c r="A265" t="s">
        <v>209</v>
      </c>
      <c r="B265" t="s">
        <v>211</v>
      </c>
      <c r="C265" t="s">
        <v>521</v>
      </c>
      <c r="E265">
        <v>0</v>
      </c>
      <c r="F265">
        <v>0</v>
      </c>
      <c r="G265">
        <v>11.3</v>
      </c>
      <c r="H265">
        <v>12</v>
      </c>
      <c r="I265">
        <v>39</v>
      </c>
      <c r="J265">
        <v>17.100000000000001</v>
      </c>
      <c r="K265" s="3">
        <f t="shared" si="8"/>
        <v>14.170000000000002</v>
      </c>
      <c r="L265" s="4">
        <f t="shared" si="9"/>
        <v>14.528862913975189</v>
      </c>
      <c r="M265" s="6">
        <v>263</v>
      </c>
    </row>
    <row r="266" spans="1:13">
      <c r="A266" t="s">
        <v>209</v>
      </c>
      <c r="B266" t="s">
        <v>221</v>
      </c>
      <c r="E266">
        <v>0</v>
      </c>
      <c r="F266">
        <v>20</v>
      </c>
      <c r="G266">
        <v>3.6</v>
      </c>
      <c r="H266">
        <v>11.7</v>
      </c>
      <c r="I266">
        <v>21</v>
      </c>
      <c r="J266">
        <v>28.4</v>
      </c>
      <c r="K266" s="3">
        <f t="shared" si="8"/>
        <v>14.1</v>
      </c>
      <c r="L266" s="4">
        <f t="shared" si="9"/>
        <v>14.457090126115041</v>
      </c>
      <c r="M266" s="6">
        <v>264</v>
      </c>
    </row>
    <row r="267" spans="1:13">
      <c r="A267" t="s">
        <v>209</v>
      </c>
      <c r="B267" t="s">
        <v>217</v>
      </c>
      <c r="E267">
        <v>0</v>
      </c>
      <c r="F267">
        <v>0</v>
      </c>
      <c r="G267">
        <v>12.2</v>
      </c>
      <c r="H267">
        <v>15.2</v>
      </c>
      <c r="I267">
        <v>34.1</v>
      </c>
      <c r="J267">
        <v>17.899999999999999</v>
      </c>
      <c r="K267" s="3">
        <f t="shared" si="8"/>
        <v>14.09</v>
      </c>
      <c r="L267" s="4">
        <f t="shared" si="9"/>
        <v>14.446836870706449</v>
      </c>
      <c r="M267" s="6">
        <v>265</v>
      </c>
    </row>
    <row r="268" spans="1:13">
      <c r="A268" t="s">
        <v>209</v>
      </c>
      <c r="B268" t="s">
        <v>252</v>
      </c>
      <c r="E268">
        <v>0</v>
      </c>
      <c r="F268">
        <v>0</v>
      </c>
      <c r="G268">
        <v>0</v>
      </c>
      <c r="H268">
        <v>12.2</v>
      </c>
      <c r="I268">
        <v>47.2</v>
      </c>
      <c r="J268">
        <v>21.3</v>
      </c>
      <c r="K268" s="3">
        <f t="shared" si="8"/>
        <v>14.010000000000002</v>
      </c>
      <c r="L268" s="4">
        <f t="shared" si="9"/>
        <v>14.364810827437713</v>
      </c>
      <c r="M268" s="6">
        <v>266</v>
      </c>
    </row>
    <row r="269" spans="1:13">
      <c r="A269" t="s">
        <v>209</v>
      </c>
      <c r="B269" t="s">
        <v>284</v>
      </c>
      <c r="E269">
        <v>10.5</v>
      </c>
      <c r="F269">
        <v>0</v>
      </c>
      <c r="G269">
        <v>14.3</v>
      </c>
      <c r="H269">
        <v>12.1</v>
      </c>
      <c r="I269">
        <v>29.5</v>
      </c>
      <c r="J269">
        <v>16.600000000000001</v>
      </c>
      <c r="K269" s="3">
        <f t="shared" si="8"/>
        <v>13.89</v>
      </c>
      <c r="L269" s="4">
        <f t="shared" si="9"/>
        <v>14.241771762534604</v>
      </c>
      <c r="M269" s="6">
        <v>267</v>
      </c>
    </row>
    <row r="270" spans="1:13">
      <c r="A270" t="s">
        <v>209</v>
      </c>
      <c r="B270" t="s">
        <v>229</v>
      </c>
      <c r="E270">
        <v>0</v>
      </c>
      <c r="F270">
        <v>0</v>
      </c>
      <c r="G270">
        <v>15</v>
      </c>
      <c r="H270">
        <v>9.3000000000000007</v>
      </c>
      <c r="I270">
        <v>36.9</v>
      </c>
      <c r="J270">
        <v>16</v>
      </c>
      <c r="K270" s="3">
        <f t="shared" si="8"/>
        <v>13.84</v>
      </c>
      <c r="L270" s="4">
        <f t="shared" si="9"/>
        <v>14.190505485491643</v>
      </c>
      <c r="M270" s="6">
        <v>268</v>
      </c>
    </row>
    <row r="271" spans="1:13">
      <c r="A271" t="s">
        <v>209</v>
      </c>
      <c r="B271" t="s">
        <v>258</v>
      </c>
      <c r="E271">
        <v>0</v>
      </c>
      <c r="F271">
        <v>0</v>
      </c>
      <c r="G271">
        <v>16.8</v>
      </c>
      <c r="H271">
        <v>16</v>
      </c>
      <c r="I271">
        <v>26.1</v>
      </c>
      <c r="J271">
        <v>20.3</v>
      </c>
      <c r="K271" s="3">
        <f t="shared" si="8"/>
        <v>13.810000000000002</v>
      </c>
      <c r="L271" s="4">
        <f t="shared" si="9"/>
        <v>14.159745719265869</v>
      </c>
      <c r="M271" s="6">
        <v>269</v>
      </c>
    </row>
    <row r="272" spans="1:13">
      <c r="A272" t="s">
        <v>209</v>
      </c>
      <c r="B272" t="s">
        <v>266</v>
      </c>
      <c r="E272">
        <v>0</v>
      </c>
      <c r="F272">
        <v>0</v>
      </c>
      <c r="G272">
        <v>13.3</v>
      </c>
      <c r="H272">
        <v>9.9</v>
      </c>
      <c r="I272">
        <v>36.5</v>
      </c>
      <c r="J272">
        <v>18.600000000000001</v>
      </c>
      <c r="K272" s="3">
        <f t="shared" si="8"/>
        <v>13.8</v>
      </c>
      <c r="L272" s="4">
        <f t="shared" si="9"/>
        <v>14.149492463857275</v>
      </c>
      <c r="M272" s="6">
        <v>270</v>
      </c>
    </row>
    <row r="273" spans="1:13">
      <c r="A273" t="s">
        <v>209</v>
      </c>
      <c r="B273" t="s">
        <v>253</v>
      </c>
      <c r="E273">
        <v>0</v>
      </c>
      <c r="F273">
        <v>0</v>
      </c>
      <c r="G273">
        <v>13.3</v>
      </c>
      <c r="H273">
        <v>13.3</v>
      </c>
      <c r="I273">
        <v>30</v>
      </c>
      <c r="J273">
        <v>24</v>
      </c>
      <c r="K273" s="3">
        <f t="shared" si="8"/>
        <v>13.72</v>
      </c>
      <c r="L273" s="4">
        <f t="shared" si="9"/>
        <v>14.067466420588536</v>
      </c>
      <c r="M273" s="6">
        <v>271</v>
      </c>
    </row>
    <row r="274" spans="1:13">
      <c r="A274" t="s">
        <v>209</v>
      </c>
      <c r="B274" t="s">
        <v>244</v>
      </c>
      <c r="E274">
        <v>0</v>
      </c>
      <c r="F274">
        <v>0</v>
      </c>
      <c r="G274">
        <v>13.1</v>
      </c>
      <c r="H274">
        <v>11.8</v>
      </c>
      <c r="I274">
        <v>33.9</v>
      </c>
      <c r="J274">
        <v>19.2</v>
      </c>
      <c r="K274" s="3">
        <f t="shared" si="8"/>
        <v>13.680000000000001</v>
      </c>
      <c r="L274" s="4">
        <f t="shared" si="9"/>
        <v>14.026453398954169</v>
      </c>
      <c r="M274" s="6">
        <v>272</v>
      </c>
    </row>
    <row r="275" spans="1:13">
      <c r="A275" t="s">
        <v>209</v>
      </c>
      <c r="B275" t="s">
        <v>214</v>
      </c>
      <c r="E275">
        <v>0</v>
      </c>
      <c r="F275">
        <v>0</v>
      </c>
      <c r="G275">
        <v>18.100000000000001</v>
      </c>
      <c r="H275">
        <v>1.5</v>
      </c>
      <c r="I275">
        <v>37.9</v>
      </c>
      <c r="J275">
        <v>21.5</v>
      </c>
      <c r="K275" s="3">
        <f t="shared" si="8"/>
        <v>13.65</v>
      </c>
      <c r="L275" s="4">
        <f t="shared" si="9"/>
        <v>13.995693632728392</v>
      </c>
      <c r="M275" s="6">
        <v>273</v>
      </c>
    </row>
    <row r="276" spans="1:13">
      <c r="A276" t="s">
        <v>209</v>
      </c>
      <c r="B276" t="s">
        <v>213</v>
      </c>
      <c r="E276">
        <v>9.1</v>
      </c>
      <c r="F276">
        <v>0</v>
      </c>
      <c r="G276">
        <v>0</v>
      </c>
      <c r="H276">
        <v>10.4</v>
      </c>
      <c r="I276">
        <v>43.6</v>
      </c>
      <c r="J276">
        <v>19.3</v>
      </c>
      <c r="K276" s="3">
        <f t="shared" si="8"/>
        <v>13.64</v>
      </c>
      <c r="L276" s="4">
        <f t="shared" si="9"/>
        <v>13.985440377319799</v>
      </c>
      <c r="M276" s="6">
        <v>274</v>
      </c>
    </row>
    <row r="277" spans="1:13">
      <c r="A277" t="s">
        <v>209</v>
      </c>
      <c r="B277" t="s">
        <v>234</v>
      </c>
      <c r="E277">
        <v>0</v>
      </c>
      <c r="F277">
        <v>0</v>
      </c>
      <c r="G277">
        <v>0.7</v>
      </c>
      <c r="H277">
        <v>6.9</v>
      </c>
      <c r="I277">
        <v>51.5</v>
      </c>
      <c r="J277">
        <v>17.8</v>
      </c>
      <c r="K277" s="3">
        <f t="shared" si="8"/>
        <v>13.600000000000001</v>
      </c>
      <c r="L277" s="4">
        <f t="shared" si="9"/>
        <v>13.944427355685432</v>
      </c>
      <c r="M277" s="6">
        <v>275</v>
      </c>
    </row>
    <row r="278" spans="1:13">
      <c r="A278" t="s">
        <v>209</v>
      </c>
      <c r="B278" t="s">
        <v>290</v>
      </c>
      <c r="E278">
        <v>9.1</v>
      </c>
      <c r="F278">
        <v>0</v>
      </c>
      <c r="G278">
        <v>10.1</v>
      </c>
      <c r="H278">
        <v>17</v>
      </c>
      <c r="I278">
        <v>27.1</v>
      </c>
      <c r="J278">
        <v>18.5</v>
      </c>
      <c r="K278" s="3">
        <f t="shared" si="8"/>
        <v>13.6</v>
      </c>
      <c r="L278" s="4">
        <f t="shared" si="9"/>
        <v>13.944427355685431</v>
      </c>
      <c r="M278" s="6">
        <v>276</v>
      </c>
    </row>
    <row r="279" spans="1:13">
      <c r="A279" t="s">
        <v>209</v>
      </c>
      <c r="B279" t="s">
        <v>248</v>
      </c>
      <c r="E279">
        <v>0</v>
      </c>
      <c r="F279">
        <v>0</v>
      </c>
      <c r="G279">
        <v>12.2</v>
      </c>
      <c r="H279">
        <v>12.9</v>
      </c>
      <c r="I279">
        <v>33.299999999999997</v>
      </c>
      <c r="J279">
        <v>18.8</v>
      </c>
      <c r="K279" s="3">
        <f t="shared" si="8"/>
        <v>13.56</v>
      </c>
      <c r="L279" s="4">
        <f t="shared" si="9"/>
        <v>13.90341433405106</v>
      </c>
      <c r="M279" s="6">
        <v>277</v>
      </c>
    </row>
    <row r="280" spans="1:13">
      <c r="A280" t="s">
        <v>209</v>
      </c>
      <c r="B280" t="s">
        <v>277</v>
      </c>
      <c r="E280">
        <v>10.5</v>
      </c>
      <c r="F280">
        <v>0</v>
      </c>
      <c r="G280">
        <v>3.6</v>
      </c>
      <c r="H280">
        <v>12.5</v>
      </c>
      <c r="I280">
        <v>39.700000000000003</v>
      </c>
      <c r="J280">
        <v>13.5</v>
      </c>
      <c r="K280" s="3">
        <f t="shared" si="8"/>
        <v>13.56</v>
      </c>
      <c r="L280" s="4">
        <f t="shared" si="9"/>
        <v>13.90341433405106</v>
      </c>
      <c r="M280" s="6">
        <v>278</v>
      </c>
    </row>
    <row r="281" spans="1:13">
      <c r="A281" t="s">
        <v>209</v>
      </c>
      <c r="B281" t="s">
        <v>223</v>
      </c>
      <c r="E281">
        <v>0</v>
      </c>
      <c r="F281">
        <v>0</v>
      </c>
      <c r="G281">
        <v>10</v>
      </c>
      <c r="H281">
        <v>2.9</v>
      </c>
      <c r="I281">
        <v>47.5</v>
      </c>
      <c r="J281">
        <v>14.7</v>
      </c>
      <c r="K281" s="3">
        <f t="shared" si="8"/>
        <v>13.55</v>
      </c>
      <c r="L281" s="4">
        <f t="shared" si="9"/>
        <v>13.89316107864247</v>
      </c>
      <c r="M281" s="6">
        <v>279</v>
      </c>
    </row>
    <row r="282" spans="1:13">
      <c r="A282" t="s">
        <v>209</v>
      </c>
      <c r="B282" t="s">
        <v>249</v>
      </c>
      <c r="E282">
        <v>0</v>
      </c>
      <c r="F282">
        <v>0</v>
      </c>
      <c r="G282">
        <v>13.1</v>
      </c>
      <c r="H282">
        <v>8.1</v>
      </c>
      <c r="I282">
        <v>38.799999999999997</v>
      </c>
      <c r="J282">
        <v>15.5</v>
      </c>
      <c r="K282" s="3">
        <f t="shared" si="8"/>
        <v>13.55</v>
      </c>
      <c r="L282" s="4">
        <f t="shared" si="9"/>
        <v>13.89316107864247</v>
      </c>
      <c r="M282" s="6">
        <v>280</v>
      </c>
    </row>
    <row r="283" spans="1:13">
      <c r="A283" t="s">
        <v>209</v>
      </c>
      <c r="B283" t="s">
        <v>273</v>
      </c>
      <c r="E283">
        <v>0</v>
      </c>
      <c r="F283">
        <v>0</v>
      </c>
      <c r="G283">
        <v>17.5</v>
      </c>
      <c r="H283">
        <v>9.6999999999999993</v>
      </c>
      <c r="I283">
        <v>31.1</v>
      </c>
      <c r="J283">
        <v>18.7</v>
      </c>
      <c r="K283" s="3">
        <f t="shared" si="8"/>
        <v>13.530000000000001</v>
      </c>
      <c r="L283" s="4">
        <f t="shared" si="9"/>
        <v>13.872654567825284</v>
      </c>
      <c r="M283" s="6">
        <v>281</v>
      </c>
    </row>
    <row r="284" spans="1:13">
      <c r="A284" t="s">
        <v>209</v>
      </c>
      <c r="B284" t="s">
        <v>245</v>
      </c>
      <c r="E284">
        <v>12.9</v>
      </c>
      <c r="F284">
        <v>0</v>
      </c>
      <c r="G284">
        <v>13.9</v>
      </c>
      <c r="H284">
        <v>12.2</v>
      </c>
      <c r="I284">
        <v>23.1</v>
      </c>
      <c r="J284">
        <v>23.8</v>
      </c>
      <c r="K284" s="3">
        <f t="shared" si="8"/>
        <v>13.51</v>
      </c>
      <c r="L284" s="4">
        <f t="shared" si="9"/>
        <v>13.852148057008099</v>
      </c>
      <c r="M284" s="6">
        <v>282</v>
      </c>
    </row>
    <row r="285" spans="1:13">
      <c r="A285" t="s">
        <v>209</v>
      </c>
      <c r="B285" t="s">
        <v>230</v>
      </c>
      <c r="E285">
        <v>0</v>
      </c>
      <c r="F285">
        <v>0</v>
      </c>
      <c r="G285">
        <v>13.6</v>
      </c>
      <c r="H285">
        <v>12.6</v>
      </c>
      <c r="I285">
        <v>34</v>
      </c>
      <c r="J285">
        <v>14.3</v>
      </c>
      <c r="K285" s="3">
        <f t="shared" si="8"/>
        <v>13.47</v>
      </c>
      <c r="L285" s="4">
        <f t="shared" si="9"/>
        <v>13.811135035373731</v>
      </c>
      <c r="M285" s="6">
        <v>283</v>
      </c>
    </row>
    <row r="286" spans="1:13">
      <c r="A286" t="s">
        <v>209</v>
      </c>
      <c r="B286" t="s">
        <v>286</v>
      </c>
      <c r="E286">
        <v>9.1</v>
      </c>
      <c r="F286">
        <v>0</v>
      </c>
      <c r="G286">
        <v>3.6</v>
      </c>
      <c r="H286">
        <v>15.2</v>
      </c>
      <c r="I286">
        <v>37.200000000000003</v>
      </c>
      <c r="J286">
        <v>13.5</v>
      </c>
      <c r="K286" s="3">
        <f t="shared" si="8"/>
        <v>13.46</v>
      </c>
      <c r="L286" s="4">
        <f t="shared" si="9"/>
        <v>13.800881779965138</v>
      </c>
      <c r="M286" s="6">
        <v>284</v>
      </c>
    </row>
    <row r="287" spans="1:13">
      <c r="A287" t="s">
        <v>209</v>
      </c>
      <c r="B287" t="s">
        <v>237</v>
      </c>
      <c r="E287">
        <v>12.9</v>
      </c>
      <c r="F287">
        <v>0</v>
      </c>
      <c r="G287">
        <v>5.0999999999999996</v>
      </c>
      <c r="H287">
        <v>12.6</v>
      </c>
      <c r="I287">
        <v>32.700000000000003</v>
      </c>
      <c r="J287">
        <v>20.8</v>
      </c>
      <c r="K287" s="3">
        <f t="shared" si="8"/>
        <v>13.450000000000001</v>
      </c>
      <c r="L287" s="4">
        <f t="shared" si="9"/>
        <v>13.790628524556547</v>
      </c>
      <c r="M287" s="6">
        <v>285</v>
      </c>
    </row>
    <row r="288" spans="1:13">
      <c r="A288" t="s">
        <v>209</v>
      </c>
      <c r="B288" t="s">
        <v>255</v>
      </c>
      <c r="E288">
        <v>0</v>
      </c>
      <c r="F288">
        <v>0</v>
      </c>
      <c r="G288">
        <v>17.399999999999999</v>
      </c>
      <c r="H288">
        <v>8.1</v>
      </c>
      <c r="I288">
        <v>30.1</v>
      </c>
      <c r="J288">
        <v>22.8</v>
      </c>
      <c r="K288" s="3">
        <f t="shared" si="8"/>
        <v>13.400000000000002</v>
      </c>
      <c r="L288" s="4">
        <f t="shared" si="9"/>
        <v>13.739362247513588</v>
      </c>
      <c r="M288" s="6">
        <v>286</v>
      </c>
    </row>
    <row r="289" spans="1:13">
      <c r="A289" t="s">
        <v>209</v>
      </c>
      <c r="B289" t="s">
        <v>300</v>
      </c>
      <c r="C289" t="s">
        <v>521</v>
      </c>
      <c r="E289">
        <v>0</v>
      </c>
      <c r="F289">
        <v>0</v>
      </c>
      <c r="G289">
        <v>8.6</v>
      </c>
      <c r="H289">
        <v>9.4</v>
      </c>
      <c r="I289">
        <v>41.8</v>
      </c>
      <c r="J289">
        <v>14.4</v>
      </c>
      <c r="K289" s="3">
        <f t="shared" si="8"/>
        <v>13.399999999999999</v>
      </c>
      <c r="L289" s="4">
        <f t="shared" si="9"/>
        <v>13.739362247513583</v>
      </c>
      <c r="M289" s="6">
        <v>287</v>
      </c>
    </row>
    <row r="290" spans="1:13">
      <c r="A290" t="s">
        <v>209</v>
      </c>
      <c r="B290" t="s">
        <v>263</v>
      </c>
      <c r="E290">
        <v>0</v>
      </c>
      <c r="F290">
        <v>0</v>
      </c>
      <c r="G290">
        <v>10.7</v>
      </c>
      <c r="H290">
        <v>12.3</v>
      </c>
      <c r="I290">
        <v>34.799999999999997</v>
      </c>
      <c r="J290">
        <v>17.899999999999999</v>
      </c>
      <c r="K290" s="3">
        <f t="shared" si="8"/>
        <v>13.350000000000001</v>
      </c>
      <c r="L290" s="4">
        <f t="shared" si="9"/>
        <v>13.688095970470627</v>
      </c>
      <c r="M290" s="6">
        <v>288</v>
      </c>
    </row>
    <row r="291" spans="1:13">
      <c r="A291" t="s">
        <v>209</v>
      </c>
      <c r="B291" t="s">
        <v>293</v>
      </c>
      <c r="E291">
        <v>0</v>
      </c>
      <c r="F291">
        <v>0</v>
      </c>
      <c r="G291">
        <v>16.8</v>
      </c>
      <c r="H291">
        <v>6.9</v>
      </c>
      <c r="I291">
        <v>35.200000000000003</v>
      </c>
      <c r="J291">
        <v>15.5</v>
      </c>
      <c r="K291" s="3">
        <f t="shared" si="8"/>
        <v>13.330000000000002</v>
      </c>
      <c r="L291" s="4">
        <f t="shared" si="9"/>
        <v>13.667589459653442</v>
      </c>
      <c r="M291" s="6">
        <v>289</v>
      </c>
    </row>
    <row r="292" spans="1:13">
      <c r="A292" t="s">
        <v>209</v>
      </c>
      <c r="B292" t="s">
        <v>287</v>
      </c>
      <c r="E292">
        <v>10.5</v>
      </c>
      <c r="F292">
        <v>0</v>
      </c>
      <c r="G292">
        <v>6.3</v>
      </c>
      <c r="H292">
        <v>15</v>
      </c>
      <c r="I292">
        <v>31.1</v>
      </c>
      <c r="J292">
        <v>17.3</v>
      </c>
      <c r="K292" s="3">
        <f t="shared" si="8"/>
        <v>13.260000000000002</v>
      </c>
      <c r="L292" s="4">
        <f t="shared" si="9"/>
        <v>13.595816671793296</v>
      </c>
      <c r="M292" s="6">
        <v>290</v>
      </c>
    </row>
    <row r="293" spans="1:13">
      <c r="A293" t="s">
        <v>209</v>
      </c>
      <c r="B293" t="s">
        <v>254</v>
      </c>
      <c r="E293">
        <v>11.8</v>
      </c>
      <c r="F293">
        <v>0</v>
      </c>
      <c r="G293">
        <v>6.3</v>
      </c>
      <c r="H293">
        <v>11.1</v>
      </c>
      <c r="I293">
        <v>34.4</v>
      </c>
      <c r="J293">
        <v>17</v>
      </c>
      <c r="K293" s="3">
        <f t="shared" si="8"/>
        <v>13.239999999999998</v>
      </c>
      <c r="L293" s="4">
        <f t="shared" si="9"/>
        <v>13.575310160976107</v>
      </c>
      <c r="M293" s="6">
        <v>291</v>
      </c>
    </row>
    <row r="294" spans="1:13">
      <c r="A294" t="s">
        <v>209</v>
      </c>
      <c r="B294" t="s">
        <v>296</v>
      </c>
      <c r="E294">
        <v>19</v>
      </c>
      <c r="F294">
        <v>0</v>
      </c>
      <c r="G294">
        <v>10.1</v>
      </c>
      <c r="H294">
        <v>11.7</v>
      </c>
      <c r="I294">
        <v>27</v>
      </c>
      <c r="J294">
        <v>15.7</v>
      </c>
      <c r="K294" s="3">
        <f t="shared" si="8"/>
        <v>13.23</v>
      </c>
      <c r="L294" s="4">
        <f t="shared" si="9"/>
        <v>13.565056905567518</v>
      </c>
      <c r="M294" s="6">
        <v>292</v>
      </c>
    </row>
    <row r="295" spans="1:13">
      <c r="A295" t="s">
        <v>209</v>
      </c>
      <c r="B295" t="s">
        <v>224</v>
      </c>
      <c r="E295">
        <v>0</v>
      </c>
      <c r="F295">
        <v>0</v>
      </c>
      <c r="G295">
        <v>0</v>
      </c>
      <c r="H295">
        <v>7.7</v>
      </c>
      <c r="I295">
        <v>50.4</v>
      </c>
      <c r="J295">
        <v>15.7</v>
      </c>
      <c r="K295" s="3">
        <f t="shared" si="8"/>
        <v>13.190000000000001</v>
      </c>
      <c r="L295" s="4">
        <f t="shared" si="9"/>
        <v>13.524043883933151</v>
      </c>
      <c r="M295" s="6">
        <v>293</v>
      </c>
    </row>
    <row r="296" spans="1:13">
      <c r="A296" t="s">
        <v>209</v>
      </c>
      <c r="B296" t="s">
        <v>295</v>
      </c>
      <c r="E296">
        <v>10.5</v>
      </c>
      <c r="F296">
        <v>0</v>
      </c>
      <c r="G296">
        <v>3.8</v>
      </c>
      <c r="H296">
        <v>17.7</v>
      </c>
      <c r="I296">
        <v>29</v>
      </c>
      <c r="J296">
        <v>20.399999999999999</v>
      </c>
      <c r="K296" s="3">
        <f t="shared" si="8"/>
        <v>13.190000000000001</v>
      </c>
      <c r="L296" s="4">
        <f t="shared" si="9"/>
        <v>13.524043883933151</v>
      </c>
      <c r="M296" s="6">
        <v>294</v>
      </c>
    </row>
    <row r="297" spans="1:13">
      <c r="A297" t="s">
        <v>209</v>
      </c>
      <c r="B297" t="s">
        <v>226</v>
      </c>
      <c r="E297">
        <v>14.9</v>
      </c>
      <c r="F297">
        <v>0</v>
      </c>
      <c r="G297">
        <v>5.0999999999999996</v>
      </c>
      <c r="H297">
        <v>14.7</v>
      </c>
      <c r="I297">
        <v>30.9</v>
      </c>
      <c r="J297">
        <v>15.4</v>
      </c>
      <c r="K297" s="3">
        <f t="shared" si="8"/>
        <v>13.169999999999998</v>
      </c>
      <c r="L297" s="4">
        <f t="shared" si="9"/>
        <v>13.503537373115963</v>
      </c>
      <c r="M297" s="6">
        <v>295</v>
      </c>
    </row>
    <row r="298" spans="1:13">
      <c r="A298" t="s">
        <v>209</v>
      </c>
      <c r="B298" t="s">
        <v>301</v>
      </c>
      <c r="E298">
        <v>0</v>
      </c>
      <c r="F298">
        <v>0</v>
      </c>
      <c r="G298">
        <v>17.2</v>
      </c>
      <c r="H298">
        <v>8.1999999999999993</v>
      </c>
      <c r="I298">
        <v>30.6</v>
      </c>
      <c r="J298">
        <v>19.5</v>
      </c>
      <c r="K298" s="3">
        <f t="shared" si="8"/>
        <v>13.150000000000002</v>
      </c>
      <c r="L298" s="4">
        <f t="shared" si="9"/>
        <v>13.483030862298783</v>
      </c>
      <c r="M298" s="6">
        <v>296</v>
      </c>
    </row>
    <row r="299" spans="1:13">
      <c r="A299" t="s">
        <v>209</v>
      </c>
      <c r="B299" t="s">
        <v>262</v>
      </c>
      <c r="E299">
        <v>0</v>
      </c>
      <c r="F299">
        <v>0</v>
      </c>
      <c r="G299">
        <v>12.2</v>
      </c>
      <c r="H299">
        <v>11.3</v>
      </c>
      <c r="I299">
        <v>33.799999999999997</v>
      </c>
      <c r="J299">
        <v>16.7</v>
      </c>
      <c r="K299" s="3">
        <f t="shared" si="8"/>
        <v>13.13</v>
      </c>
      <c r="L299" s="4">
        <f t="shared" si="9"/>
        <v>13.462524351481596</v>
      </c>
      <c r="M299" s="6">
        <v>297</v>
      </c>
    </row>
    <row r="300" spans="1:13">
      <c r="A300" t="s">
        <v>209</v>
      </c>
      <c r="B300" t="s">
        <v>212</v>
      </c>
      <c r="E300">
        <v>15.8</v>
      </c>
      <c r="F300">
        <v>0</v>
      </c>
      <c r="G300">
        <v>5</v>
      </c>
      <c r="H300">
        <v>7.8</v>
      </c>
      <c r="I300">
        <v>37.200000000000003</v>
      </c>
      <c r="J300">
        <v>15.4</v>
      </c>
      <c r="K300" s="3">
        <f t="shared" si="8"/>
        <v>13.120000000000001</v>
      </c>
      <c r="L300" s="4">
        <f t="shared" si="9"/>
        <v>13.452271096073003</v>
      </c>
      <c r="M300" s="6">
        <v>298</v>
      </c>
    </row>
    <row r="301" spans="1:13">
      <c r="A301" t="s">
        <v>209</v>
      </c>
      <c r="B301" t="s">
        <v>236</v>
      </c>
      <c r="E301">
        <v>0</v>
      </c>
      <c r="F301">
        <v>0</v>
      </c>
      <c r="G301">
        <v>10.1</v>
      </c>
      <c r="H301">
        <v>2.7</v>
      </c>
      <c r="I301">
        <v>43.6</v>
      </c>
      <c r="J301">
        <v>17.899999999999999</v>
      </c>
      <c r="K301" s="3">
        <f t="shared" si="8"/>
        <v>13.07</v>
      </c>
      <c r="L301" s="4">
        <f t="shared" si="9"/>
        <v>13.401004819030042</v>
      </c>
      <c r="M301" s="6">
        <v>299</v>
      </c>
    </row>
    <row r="302" spans="1:13">
      <c r="A302" t="s">
        <v>209</v>
      </c>
      <c r="B302" t="s">
        <v>305</v>
      </c>
      <c r="E302">
        <v>0</v>
      </c>
      <c r="F302">
        <v>0</v>
      </c>
      <c r="G302">
        <v>17.3</v>
      </c>
      <c r="H302">
        <v>10</v>
      </c>
      <c r="I302">
        <v>30</v>
      </c>
      <c r="J302">
        <v>16.100000000000001</v>
      </c>
      <c r="K302" s="3">
        <f t="shared" si="8"/>
        <v>13.07</v>
      </c>
      <c r="L302" s="4">
        <f t="shared" si="9"/>
        <v>13.401004819030042</v>
      </c>
      <c r="M302" s="6">
        <v>300</v>
      </c>
    </row>
    <row r="303" spans="1:13">
      <c r="A303" t="s">
        <v>310</v>
      </c>
      <c r="B303" t="s">
        <v>339</v>
      </c>
      <c r="E303">
        <v>0</v>
      </c>
      <c r="F303">
        <v>0</v>
      </c>
      <c r="G303">
        <v>0</v>
      </c>
      <c r="H303">
        <v>9.9</v>
      </c>
      <c r="I303">
        <v>48.9</v>
      </c>
      <c r="J303">
        <v>12.8</v>
      </c>
      <c r="K303" s="3">
        <f t="shared" si="8"/>
        <v>13.040000000000003</v>
      </c>
      <c r="L303" s="4">
        <f t="shared" si="9"/>
        <v>13.370245052804268</v>
      </c>
      <c r="M303" s="6">
        <v>301</v>
      </c>
    </row>
    <row r="304" spans="1:13">
      <c r="A304" t="s">
        <v>310</v>
      </c>
      <c r="B304" t="s">
        <v>373</v>
      </c>
      <c r="E304">
        <v>0</v>
      </c>
      <c r="F304">
        <v>0</v>
      </c>
      <c r="G304">
        <v>5.0999999999999996</v>
      </c>
      <c r="H304">
        <v>11</v>
      </c>
      <c r="I304">
        <v>35.799999999999997</v>
      </c>
      <c r="J304">
        <v>26.5</v>
      </c>
      <c r="K304" s="3">
        <f t="shared" si="8"/>
        <v>13.030000000000001</v>
      </c>
      <c r="L304" s="4">
        <f t="shared" si="9"/>
        <v>13.359991797395672</v>
      </c>
      <c r="M304" s="6">
        <v>302</v>
      </c>
    </row>
    <row r="305" spans="1:13">
      <c r="A305" t="s">
        <v>310</v>
      </c>
      <c r="B305" t="s">
        <v>349</v>
      </c>
      <c r="E305">
        <v>0</v>
      </c>
      <c r="F305">
        <v>0</v>
      </c>
      <c r="G305">
        <v>7.1</v>
      </c>
      <c r="H305">
        <v>11.1</v>
      </c>
      <c r="I305">
        <v>30.6</v>
      </c>
      <c r="J305">
        <v>32.6</v>
      </c>
      <c r="K305" s="3">
        <f t="shared" si="8"/>
        <v>13.020000000000001</v>
      </c>
      <c r="L305" s="4">
        <f t="shared" si="9"/>
        <v>13.349738541987083</v>
      </c>
      <c r="M305" s="6">
        <v>303</v>
      </c>
    </row>
    <row r="306" spans="1:13">
      <c r="A306" t="s">
        <v>310</v>
      </c>
      <c r="B306" t="s">
        <v>367</v>
      </c>
      <c r="E306">
        <v>0</v>
      </c>
      <c r="F306">
        <v>0</v>
      </c>
      <c r="G306">
        <v>20.100000000000001</v>
      </c>
      <c r="H306">
        <v>9.5</v>
      </c>
      <c r="I306">
        <v>27.7</v>
      </c>
      <c r="J306">
        <v>15.6</v>
      </c>
      <c r="K306" s="3">
        <f t="shared" si="8"/>
        <v>13.020000000000001</v>
      </c>
      <c r="L306" s="4">
        <f t="shared" si="9"/>
        <v>13.349738541987083</v>
      </c>
      <c r="M306" s="6">
        <v>304</v>
      </c>
    </row>
    <row r="307" spans="1:13">
      <c r="A307" t="s">
        <v>310</v>
      </c>
      <c r="B307" t="s">
        <v>400</v>
      </c>
      <c r="E307">
        <v>12.9</v>
      </c>
      <c r="F307">
        <v>0</v>
      </c>
      <c r="G307">
        <v>10</v>
      </c>
      <c r="H307">
        <v>0</v>
      </c>
      <c r="I307">
        <v>38.799999999999997</v>
      </c>
      <c r="J307">
        <v>19.600000000000001</v>
      </c>
      <c r="K307" s="3">
        <f t="shared" si="8"/>
        <v>13.010000000000002</v>
      </c>
      <c r="L307" s="4">
        <f t="shared" si="9"/>
        <v>13.339485286578491</v>
      </c>
      <c r="M307" s="6">
        <v>305</v>
      </c>
    </row>
    <row r="308" spans="1:13">
      <c r="A308" t="s">
        <v>310</v>
      </c>
      <c r="B308" t="s">
        <v>338</v>
      </c>
      <c r="E308">
        <v>0</v>
      </c>
      <c r="F308">
        <v>0</v>
      </c>
      <c r="G308">
        <v>10.1</v>
      </c>
      <c r="H308">
        <v>15.7</v>
      </c>
      <c r="I308">
        <v>27.3</v>
      </c>
      <c r="J308">
        <v>23.5</v>
      </c>
      <c r="K308" s="3">
        <f t="shared" si="8"/>
        <v>12.97</v>
      </c>
      <c r="L308" s="4">
        <f t="shared" si="9"/>
        <v>13.29847226494412</v>
      </c>
      <c r="M308" s="6">
        <v>306</v>
      </c>
    </row>
    <row r="309" spans="1:13">
      <c r="A309" t="s">
        <v>310</v>
      </c>
      <c r="B309" t="s">
        <v>320</v>
      </c>
      <c r="E309">
        <v>0</v>
      </c>
      <c r="F309">
        <v>0</v>
      </c>
      <c r="G309">
        <v>7.1</v>
      </c>
      <c r="H309">
        <v>12.1</v>
      </c>
      <c r="I309">
        <v>34.799999999999997</v>
      </c>
      <c r="J309">
        <v>21.4</v>
      </c>
      <c r="K309" s="3">
        <f t="shared" si="8"/>
        <v>12.940000000000001</v>
      </c>
      <c r="L309" s="4">
        <f t="shared" si="9"/>
        <v>13.267712498718346</v>
      </c>
      <c r="M309" s="6">
        <v>307</v>
      </c>
    </row>
    <row r="310" spans="1:13">
      <c r="A310" t="s">
        <v>310</v>
      </c>
      <c r="B310" t="s">
        <v>403</v>
      </c>
      <c r="E310">
        <v>0</v>
      </c>
      <c r="F310">
        <v>0</v>
      </c>
      <c r="G310">
        <v>12.3</v>
      </c>
      <c r="H310">
        <v>12.5</v>
      </c>
      <c r="I310">
        <v>31.3</v>
      </c>
      <c r="J310">
        <v>16.8</v>
      </c>
      <c r="K310" s="3">
        <f t="shared" si="8"/>
        <v>12.900000000000002</v>
      </c>
      <c r="L310" s="4">
        <f t="shared" si="9"/>
        <v>13.226699477083976</v>
      </c>
      <c r="M310" s="6">
        <v>308</v>
      </c>
    </row>
    <row r="311" spans="1:13">
      <c r="A311" t="s">
        <v>310</v>
      </c>
      <c r="B311" t="s">
        <v>388</v>
      </c>
      <c r="E311">
        <v>0</v>
      </c>
      <c r="F311">
        <v>0</v>
      </c>
      <c r="G311">
        <v>8.6</v>
      </c>
      <c r="H311">
        <v>5.0999999999999996</v>
      </c>
      <c r="I311">
        <v>42.4</v>
      </c>
      <c r="J311">
        <v>16.8</v>
      </c>
      <c r="K311" s="3">
        <f t="shared" si="8"/>
        <v>12.9</v>
      </c>
      <c r="L311" s="4">
        <f t="shared" si="9"/>
        <v>13.226699477083974</v>
      </c>
      <c r="M311" s="6">
        <v>309</v>
      </c>
    </row>
    <row r="312" spans="1:13">
      <c r="A312" t="s">
        <v>310</v>
      </c>
      <c r="B312" t="s">
        <v>312</v>
      </c>
      <c r="E312">
        <v>19.7</v>
      </c>
      <c r="F312">
        <v>0</v>
      </c>
      <c r="G312">
        <v>3.6</v>
      </c>
      <c r="H312">
        <v>20.3</v>
      </c>
      <c r="I312">
        <v>18.399999999999999</v>
      </c>
      <c r="J312">
        <v>24.6</v>
      </c>
      <c r="K312" s="3">
        <f t="shared" si="8"/>
        <v>12.89</v>
      </c>
      <c r="L312" s="4">
        <f t="shared" si="9"/>
        <v>13.216446221675382</v>
      </c>
      <c r="M312" s="6">
        <v>310</v>
      </c>
    </row>
    <row r="313" spans="1:13">
      <c r="A313" t="s">
        <v>310</v>
      </c>
      <c r="B313" t="s">
        <v>363</v>
      </c>
      <c r="E313">
        <v>0</v>
      </c>
      <c r="F313">
        <v>0</v>
      </c>
      <c r="G313">
        <v>11.3</v>
      </c>
      <c r="H313">
        <v>3.8</v>
      </c>
      <c r="I313">
        <v>39.799999999999997</v>
      </c>
      <c r="J313">
        <v>19</v>
      </c>
      <c r="K313" s="3">
        <f t="shared" si="8"/>
        <v>12.88</v>
      </c>
      <c r="L313" s="4">
        <f t="shared" si="9"/>
        <v>13.206192966266789</v>
      </c>
      <c r="M313" s="6">
        <v>311</v>
      </c>
    </row>
    <row r="314" spans="1:13">
      <c r="A314" t="s">
        <v>310</v>
      </c>
      <c r="B314" t="s">
        <v>407</v>
      </c>
      <c r="E314">
        <v>13.9</v>
      </c>
      <c r="F314">
        <v>0</v>
      </c>
      <c r="G314">
        <v>5</v>
      </c>
      <c r="H314">
        <v>9.6</v>
      </c>
      <c r="I314">
        <v>30</v>
      </c>
      <c r="J314">
        <v>25.6</v>
      </c>
      <c r="K314" s="3">
        <f t="shared" si="8"/>
        <v>12.870000000000001</v>
      </c>
      <c r="L314" s="4">
        <f t="shared" si="9"/>
        <v>13.195939710858198</v>
      </c>
      <c r="M314" s="6">
        <v>312</v>
      </c>
    </row>
    <row r="315" spans="1:13">
      <c r="A315" t="s">
        <v>310</v>
      </c>
      <c r="B315" t="s">
        <v>319</v>
      </c>
      <c r="C315" t="s">
        <v>521</v>
      </c>
      <c r="E315">
        <v>19.7</v>
      </c>
      <c r="F315">
        <v>0</v>
      </c>
      <c r="G315">
        <v>0</v>
      </c>
      <c r="H315">
        <v>5.5</v>
      </c>
      <c r="I315">
        <v>42.9</v>
      </c>
      <c r="J315">
        <v>12.1</v>
      </c>
      <c r="K315" s="3">
        <f t="shared" si="8"/>
        <v>12.86</v>
      </c>
      <c r="L315" s="4">
        <f t="shared" si="9"/>
        <v>13.185686455449606</v>
      </c>
      <c r="M315" s="6">
        <v>313</v>
      </c>
    </row>
    <row r="316" spans="1:13">
      <c r="A316" t="s">
        <v>310</v>
      </c>
      <c r="B316" t="s">
        <v>398</v>
      </c>
      <c r="E316">
        <v>0</v>
      </c>
      <c r="F316">
        <v>0</v>
      </c>
      <c r="G316">
        <v>10.1</v>
      </c>
      <c r="H316">
        <v>15.6</v>
      </c>
      <c r="I316">
        <v>27.6</v>
      </c>
      <c r="J316">
        <v>22</v>
      </c>
      <c r="K316" s="3">
        <f t="shared" si="8"/>
        <v>12.86</v>
      </c>
      <c r="L316" s="4">
        <f t="shared" si="9"/>
        <v>13.185686455449606</v>
      </c>
      <c r="M316" s="6">
        <v>314</v>
      </c>
    </row>
    <row r="317" spans="1:13">
      <c r="A317" t="s">
        <v>310</v>
      </c>
      <c r="B317" t="s">
        <v>344</v>
      </c>
      <c r="E317">
        <v>0</v>
      </c>
      <c r="F317">
        <v>0</v>
      </c>
      <c r="G317">
        <v>10.7</v>
      </c>
      <c r="H317">
        <v>9.5</v>
      </c>
      <c r="I317">
        <v>35.1</v>
      </c>
      <c r="J317">
        <v>17.7</v>
      </c>
      <c r="K317" s="3">
        <f t="shared" si="8"/>
        <v>12.83</v>
      </c>
      <c r="L317" s="4">
        <f t="shared" si="9"/>
        <v>13.154926689223828</v>
      </c>
      <c r="M317" s="6">
        <v>315</v>
      </c>
    </row>
    <row r="318" spans="1:13">
      <c r="A318" t="s">
        <v>310</v>
      </c>
      <c r="B318" t="s">
        <v>392</v>
      </c>
      <c r="C318" t="s">
        <v>521</v>
      </c>
      <c r="E318">
        <v>0</v>
      </c>
      <c r="F318">
        <v>0</v>
      </c>
      <c r="G318">
        <v>5</v>
      </c>
      <c r="H318">
        <v>17.2</v>
      </c>
      <c r="I318">
        <v>26.2</v>
      </c>
      <c r="J318">
        <v>31.4</v>
      </c>
      <c r="K318" s="3">
        <f t="shared" si="8"/>
        <v>12.82</v>
      </c>
      <c r="L318" s="4">
        <f t="shared" si="9"/>
        <v>13.144673433815235</v>
      </c>
      <c r="M318" s="6">
        <v>316</v>
      </c>
    </row>
    <row r="319" spans="1:13">
      <c r="A319" t="s">
        <v>310</v>
      </c>
      <c r="B319" t="s">
        <v>336</v>
      </c>
      <c r="E319">
        <v>0</v>
      </c>
      <c r="F319">
        <v>0</v>
      </c>
      <c r="G319">
        <v>7.1</v>
      </c>
      <c r="H319">
        <v>11.9</v>
      </c>
      <c r="I319">
        <v>38.200000000000003</v>
      </c>
      <c r="J319">
        <v>13.6</v>
      </c>
      <c r="K319" s="3">
        <f t="shared" si="8"/>
        <v>12.8</v>
      </c>
      <c r="L319" s="4">
        <f t="shared" si="9"/>
        <v>13.124166922998052</v>
      </c>
      <c r="M319" s="6">
        <v>317</v>
      </c>
    </row>
    <row r="320" spans="1:13">
      <c r="A320" t="s">
        <v>310</v>
      </c>
      <c r="B320" t="s">
        <v>358</v>
      </c>
      <c r="E320">
        <v>0</v>
      </c>
      <c r="F320">
        <v>0</v>
      </c>
      <c r="G320">
        <v>8.6999999999999993</v>
      </c>
      <c r="H320">
        <v>7.5</v>
      </c>
      <c r="I320">
        <v>40.200000000000003</v>
      </c>
      <c r="J320">
        <v>14.9</v>
      </c>
      <c r="K320" s="3">
        <f t="shared" si="8"/>
        <v>12.770000000000001</v>
      </c>
      <c r="L320" s="4">
        <f t="shared" si="9"/>
        <v>13.093407156772278</v>
      </c>
      <c r="M320" s="6">
        <v>318</v>
      </c>
    </row>
    <row r="321" spans="1:13">
      <c r="A321" t="s">
        <v>310</v>
      </c>
      <c r="B321" t="s">
        <v>365</v>
      </c>
      <c r="E321">
        <v>0</v>
      </c>
      <c r="F321">
        <v>0</v>
      </c>
      <c r="G321">
        <v>14.3</v>
      </c>
      <c r="H321">
        <v>10.8</v>
      </c>
      <c r="I321">
        <v>28.9</v>
      </c>
      <c r="J321">
        <v>19.7</v>
      </c>
      <c r="K321" s="3">
        <f t="shared" si="8"/>
        <v>12.770000000000001</v>
      </c>
      <c r="L321" s="4">
        <f t="shared" si="9"/>
        <v>13.093407156772278</v>
      </c>
      <c r="M321" s="6">
        <v>319</v>
      </c>
    </row>
    <row r="322" spans="1:13">
      <c r="A322" t="s">
        <v>310</v>
      </c>
      <c r="B322" t="s">
        <v>324</v>
      </c>
      <c r="E322">
        <v>0</v>
      </c>
      <c r="F322">
        <v>0</v>
      </c>
      <c r="G322">
        <v>12.3</v>
      </c>
      <c r="H322">
        <v>8.4</v>
      </c>
      <c r="I322">
        <v>31.9</v>
      </c>
      <c r="J322">
        <v>22.5</v>
      </c>
      <c r="K322" s="3">
        <f t="shared" si="8"/>
        <v>12.77</v>
      </c>
      <c r="L322" s="4">
        <f t="shared" si="9"/>
        <v>13.093407156772274</v>
      </c>
      <c r="M322" s="6">
        <v>320</v>
      </c>
    </row>
    <row r="323" spans="1:13">
      <c r="A323" t="s">
        <v>310</v>
      </c>
      <c r="B323" t="s">
        <v>347</v>
      </c>
      <c r="E323">
        <v>0</v>
      </c>
      <c r="F323">
        <v>0</v>
      </c>
      <c r="G323">
        <v>10.6</v>
      </c>
      <c r="H323">
        <v>3.8</v>
      </c>
      <c r="I323">
        <v>39.799999999999997</v>
      </c>
      <c r="J323">
        <v>19.2</v>
      </c>
      <c r="K323" s="3">
        <f t="shared" ref="K323:K386" si="10">((E323*0.1)+(F323*0.2)+(G323*0.2)+(H323*0.2)+(I323*0.2)+(J323*0.1))</f>
        <v>12.76</v>
      </c>
      <c r="L323" s="4">
        <f t="shared" ref="L323:L386" si="11">K323*100/97.53</f>
        <v>13.083153901363684</v>
      </c>
      <c r="M323" s="6">
        <v>321</v>
      </c>
    </row>
    <row r="324" spans="1:13">
      <c r="A324" t="s">
        <v>310</v>
      </c>
      <c r="B324" t="s">
        <v>350</v>
      </c>
      <c r="C324" t="s">
        <v>521</v>
      </c>
      <c r="E324">
        <v>0</v>
      </c>
      <c r="F324">
        <v>0</v>
      </c>
      <c r="G324">
        <v>10.4</v>
      </c>
      <c r="H324">
        <v>12.2</v>
      </c>
      <c r="I324">
        <v>33.4</v>
      </c>
      <c r="J324">
        <v>15.2</v>
      </c>
      <c r="K324" s="3">
        <f t="shared" si="10"/>
        <v>12.719999999999999</v>
      </c>
      <c r="L324" s="4">
        <f t="shared" si="11"/>
        <v>13.042140879729313</v>
      </c>
      <c r="M324" s="6">
        <v>322</v>
      </c>
    </row>
    <row r="325" spans="1:13">
      <c r="A325" t="s">
        <v>310</v>
      </c>
      <c r="B325" t="s">
        <v>377</v>
      </c>
      <c r="E325">
        <v>0</v>
      </c>
      <c r="F325">
        <v>0</v>
      </c>
      <c r="G325">
        <v>15.9</v>
      </c>
      <c r="H325">
        <v>8.3000000000000007</v>
      </c>
      <c r="I325">
        <v>33.200000000000003</v>
      </c>
      <c r="J325">
        <v>12.1</v>
      </c>
      <c r="K325" s="3">
        <f t="shared" si="10"/>
        <v>12.690000000000001</v>
      </c>
      <c r="L325" s="4">
        <f t="shared" si="11"/>
        <v>13.011381113503539</v>
      </c>
      <c r="M325" s="6">
        <v>323</v>
      </c>
    </row>
    <row r="326" spans="1:13">
      <c r="A326" t="s">
        <v>310</v>
      </c>
      <c r="B326" t="s">
        <v>397</v>
      </c>
      <c r="E326">
        <v>0</v>
      </c>
      <c r="F326">
        <v>0</v>
      </c>
      <c r="G326">
        <v>7.2</v>
      </c>
      <c r="H326">
        <v>11.7</v>
      </c>
      <c r="I326">
        <v>35.5</v>
      </c>
      <c r="J326">
        <v>18</v>
      </c>
      <c r="K326" s="3">
        <f t="shared" si="10"/>
        <v>12.680000000000001</v>
      </c>
      <c r="L326" s="4">
        <f t="shared" si="11"/>
        <v>13.001127858094947</v>
      </c>
      <c r="M326" s="6">
        <v>324</v>
      </c>
    </row>
    <row r="327" spans="1:13">
      <c r="A327" t="s">
        <v>310</v>
      </c>
      <c r="B327" t="s">
        <v>391</v>
      </c>
      <c r="E327">
        <v>15.8</v>
      </c>
      <c r="F327">
        <v>26.6</v>
      </c>
      <c r="G327">
        <v>3.6</v>
      </c>
      <c r="H327">
        <v>0</v>
      </c>
      <c r="I327">
        <v>13.6</v>
      </c>
      <c r="J327">
        <v>23.1</v>
      </c>
      <c r="K327" s="3">
        <f t="shared" si="10"/>
        <v>12.65</v>
      </c>
      <c r="L327" s="4">
        <f t="shared" si="11"/>
        <v>12.970368091869169</v>
      </c>
      <c r="M327" s="6">
        <v>325</v>
      </c>
    </row>
    <row r="328" spans="1:13">
      <c r="A328" t="s">
        <v>310</v>
      </c>
      <c r="B328" t="s">
        <v>382</v>
      </c>
      <c r="C328" t="s">
        <v>521</v>
      </c>
      <c r="E328">
        <v>0</v>
      </c>
      <c r="F328">
        <v>0</v>
      </c>
      <c r="G328">
        <v>7.1</v>
      </c>
      <c r="H328">
        <v>9.4</v>
      </c>
      <c r="I328">
        <v>39.9</v>
      </c>
      <c r="J328">
        <v>13.3</v>
      </c>
      <c r="K328" s="3">
        <f t="shared" si="10"/>
        <v>12.610000000000001</v>
      </c>
      <c r="L328" s="4">
        <f t="shared" si="11"/>
        <v>12.929355070234802</v>
      </c>
      <c r="M328" s="6">
        <v>326</v>
      </c>
    </row>
    <row r="329" spans="1:13">
      <c r="A329" t="s">
        <v>310</v>
      </c>
      <c r="B329" t="s">
        <v>348</v>
      </c>
      <c r="E329">
        <v>0</v>
      </c>
      <c r="F329">
        <v>0</v>
      </c>
      <c r="G329">
        <v>8.6</v>
      </c>
      <c r="H329">
        <v>9.3000000000000007</v>
      </c>
      <c r="I329">
        <v>34.700000000000003</v>
      </c>
      <c r="J329">
        <v>20.399999999999999</v>
      </c>
      <c r="K329" s="3">
        <f t="shared" si="10"/>
        <v>12.560000000000002</v>
      </c>
      <c r="L329" s="4">
        <f t="shared" si="11"/>
        <v>12.878088793191841</v>
      </c>
      <c r="M329" s="6">
        <v>327</v>
      </c>
    </row>
    <row r="330" spans="1:13">
      <c r="A330" t="s">
        <v>310</v>
      </c>
      <c r="B330" t="s">
        <v>378</v>
      </c>
      <c r="E330">
        <v>11.8</v>
      </c>
      <c r="F330">
        <v>0</v>
      </c>
      <c r="G330">
        <v>8</v>
      </c>
      <c r="H330">
        <v>7.8</v>
      </c>
      <c r="I330">
        <v>34.6</v>
      </c>
      <c r="J330">
        <v>13</v>
      </c>
      <c r="K330" s="3">
        <f t="shared" si="10"/>
        <v>12.560000000000002</v>
      </c>
      <c r="L330" s="4">
        <f t="shared" si="11"/>
        <v>12.878088793191841</v>
      </c>
      <c r="M330" s="6">
        <v>328</v>
      </c>
    </row>
    <row r="331" spans="1:13">
      <c r="A331" t="s">
        <v>310</v>
      </c>
      <c r="B331" t="s">
        <v>406</v>
      </c>
      <c r="E331">
        <v>0</v>
      </c>
      <c r="F331">
        <v>0</v>
      </c>
      <c r="G331">
        <v>12.2</v>
      </c>
      <c r="H331">
        <v>7.5</v>
      </c>
      <c r="I331">
        <v>31.9</v>
      </c>
      <c r="J331">
        <v>21.7</v>
      </c>
      <c r="K331" s="3">
        <f t="shared" si="10"/>
        <v>12.49</v>
      </c>
      <c r="L331" s="4">
        <f t="shared" si="11"/>
        <v>12.806316005331693</v>
      </c>
      <c r="M331" s="6">
        <v>329</v>
      </c>
    </row>
    <row r="332" spans="1:13">
      <c r="A332" t="s">
        <v>310</v>
      </c>
      <c r="B332" t="s">
        <v>393</v>
      </c>
      <c r="C332" t="s">
        <v>523</v>
      </c>
      <c r="E332">
        <v>0</v>
      </c>
      <c r="F332">
        <v>0</v>
      </c>
      <c r="G332">
        <v>0</v>
      </c>
      <c r="H332">
        <v>9.4</v>
      </c>
      <c r="I332">
        <v>42.7</v>
      </c>
      <c r="J332">
        <v>20.3</v>
      </c>
      <c r="K332" s="3">
        <f t="shared" si="10"/>
        <v>12.450000000000003</v>
      </c>
      <c r="L332" s="4">
        <f t="shared" si="11"/>
        <v>12.765302983697326</v>
      </c>
      <c r="M332" s="6">
        <v>330</v>
      </c>
    </row>
    <row r="333" spans="1:13">
      <c r="A333" t="s">
        <v>310</v>
      </c>
      <c r="B333" t="s">
        <v>379</v>
      </c>
      <c r="E333">
        <v>11.8</v>
      </c>
      <c r="F333">
        <v>0</v>
      </c>
      <c r="G333">
        <v>6.1</v>
      </c>
      <c r="H333">
        <v>11</v>
      </c>
      <c r="I333">
        <v>31</v>
      </c>
      <c r="J333">
        <v>16.3</v>
      </c>
      <c r="K333" s="3">
        <f t="shared" si="10"/>
        <v>12.430000000000001</v>
      </c>
      <c r="L333" s="4">
        <f t="shared" si="11"/>
        <v>12.744796472880141</v>
      </c>
      <c r="M333" s="6">
        <v>331</v>
      </c>
    </row>
    <row r="334" spans="1:13">
      <c r="A334" t="s">
        <v>310</v>
      </c>
      <c r="B334" t="s">
        <v>372</v>
      </c>
      <c r="E334">
        <v>0</v>
      </c>
      <c r="F334">
        <v>0</v>
      </c>
      <c r="G334">
        <v>0</v>
      </c>
      <c r="H334">
        <v>7.9</v>
      </c>
      <c r="I334">
        <v>43.9</v>
      </c>
      <c r="J334">
        <v>20.7</v>
      </c>
      <c r="K334" s="3">
        <f t="shared" si="10"/>
        <v>12.43</v>
      </c>
      <c r="L334" s="4">
        <f t="shared" si="11"/>
        <v>12.74479647288014</v>
      </c>
      <c r="M334" s="6">
        <v>332</v>
      </c>
    </row>
    <row r="335" spans="1:13">
      <c r="A335" t="s">
        <v>310</v>
      </c>
      <c r="B335" t="s">
        <v>376</v>
      </c>
      <c r="E335">
        <v>0</v>
      </c>
      <c r="F335">
        <v>0</v>
      </c>
      <c r="G335">
        <v>13.6</v>
      </c>
      <c r="H335">
        <v>10.8</v>
      </c>
      <c r="I335">
        <v>29.3</v>
      </c>
      <c r="J335">
        <v>16.600000000000001</v>
      </c>
      <c r="K335" s="3">
        <f t="shared" si="10"/>
        <v>12.400000000000002</v>
      </c>
      <c r="L335" s="4">
        <f t="shared" si="11"/>
        <v>12.714036706654365</v>
      </c>
      <c r="M335" s="6">
        <v>333</v>
      </c>
    </row>
    <row r="336" spans="1:13">
      <c r="A336" t="s">
        <v>310</v>
      </c>
      <c r="B336" t="s">
        <v>326</v>
      </c>
      <c r="E336">
        <v>7.4</v>
      </c>
      <c r="F336">
        <v>18.8</v>
      </c>
      <c r="G336">
        <v>0</v>
      </c>
      <c r="H336">
        <v>9.5</v>
      </c>
      <c r="I336">
        <v>15.5</v>
      </c>
      <c r="J336">
        <v>28.9</v>
      </c>
      <c r="K336" s="3">
        <f t="shared" si="10"/>
        <v>12.39</v>
      </c>
      <c r="L336" s="4">
        <f t="shared" si="11"/>
        <v>12.703783451245771</v>
      </c>
      <c r="M336" s="6">
        <v>334</v>
      </c>
    </row>
    <row r="337" spans="1:13">
      <c r="A337" t="s">
        <v>310</v>
      </c>
      <c r="B337" t="s">
        <v>354</v>
      </c>
      <c r="E337">
        <v>0</v>
      </c>
      <c r="F337">
        <v>0</v>
      </c>
      <c r="G337">
        <v>7.2</v>
      </c>
      <c r="H337">
        <v>7.1</v>
      </c>
      <c r="I337">
        <v>18</v>
      </c>
      <c r="J337">
        <v>58.9</v>
      </c>
      <c r="K337" s="3">
        <f t="shared" si="10"/>
        <v>12.350000000000001</v>
      </c>
      <c r="L337" s="4">
        <f t="shared" si="11"/>
        <v>12.662770429611404</v>
      </c>
      <c r="M337" s="6">
        <v>335</v>
      </c>
    </row>
    <row r="338" spans="1:13">
      <c r="A338" t="s">
        <v>310</v>
      </c>
      <c r="B338" t="s">
        <v>404</v>
      </c>
      <c r="E338">
        <v>13.9</v>
      </c>
      <c r="F338">
        <v>0</v>
      </c>
      <c r="G338">
        <v>12.2</v>
      </c>
      <c r="H338">
        <v>9</v>
      </c>
      <c r="I338">
        <v>26.4</v>
      </c>
      <c r="J338">
        <v>14.2</v>
      </c>
      <c r="K338" s="3">
        <f t="shared" si="10"/>
        <v>12.33</v>
      </c>
      <c r="L338" s="4">
        <f t="shared" si="11"/>
        <v>12.642263918794217</v>
      </c>
      <c r="M338" s="6">
        <v>336</v>
      </c>
    </row>
    <row r="339" spans="1:13">
      <c r="A339" t="s">
        <v>310</v>
      </c>
      <c r="B339" t="s">
        <v>314</v>
      </c>
      <c r="E339">
        <v>0</v>
      </c>
      <c r="F339">
        <v>0</v>
      </c>
      <c r="G339">
        <v>7.1</v>
      </c>
      <c r="H339">
        <v>1.5</v>
      </c>
      <c r="I339">
        <v>45.3</v>
      </c>
      <c r="J339">
        <v>15.3</v>
      </c>
      <c r="K339" s="3">
        <f t="shared" si="10"/>
        <v>12.310000000000002</v>
      </c>
      <c r="L339" s="4">
        <f t="shared" si="11"/>
        <v>12.621757407977034</v>
      </c>
      <c r="M339" s="6">
        <v>337</v>
      </c>
    </row>
    <row r="340" spans="1:13">
      <c r="A340" t="s">
        <v>310</v>
      </c>
      <c r="B340" t="s">
        <v>381</v>
      </c>
      <c r="E340">
        <v>0</v>
      </c>
      <c r="F340">
        <v>0</v>
      </c>
      <c r="G340">
        <v>12.3</v>
      </c>
      <c r="H340">
        <v>10.1</v>
      </c>
      <c r="I340">
        <v>30.9</v>
      </c>
      <c r="J340">
        <v>16.3</v>
      </c>
      <c r="K340" s="3">
        <f t="shared" si="10"/>
        <v>12.290000000000001</v>
      </c>
      <c r="L340" s="4">
        <f t="shared" si="11"/>
        <v>12.601250897159849</v>
      </c>
      <c r="M340" s="6">
        <v>338</v>
      </c>
    </row>
    <row r="341" spans="1:13">
      <c r="A341" t="s">
        <v>310</v>
      </c>
      <c r="B341" t="s">
        <v>351</v>
      </c>
      <c r="E341">
        <v>18.2</v>
      </c>
      <c r="F341">
        <v>0</v>
      </c>
      <c r="G341">
        <v>0</v>
      </c>
      <c r="H341">
        <v>10.9</v>
      </c>
      <c r="I341">
        <v>32.4</v>
      </c>
      <c r="J341">
        <v>18</v>
      </c>
      <c r="K341" s="3">
        <f t="shared" si="10"/>
        <v>12.280000000000001</v>
      </c>
      <c r="L341" s="4">
        <f t="shared" si="11"/>
        <v>12.590997641751256</v>
      </c>
      <c r="M341" s="6">
        <v>339</v>
      </c>
    </row>
    <row r="342" spans="1:13">
      <c r="A342" t="s">
        <v>310</v>
      </c>
      <c r="B342" t="s">
        <v>355</v>
      </c>
      <c r="E342">
        <v>0</v>
      </c>
      <c r="F342">
        <v>0</v>
      </c>
      <c r="G342">
        <v>0</v>
      </c>
      <c r="H342">
        <v>3.6</v>
      </c>
      <c r="I342">
        <v>50.6</v>
      </c>
      <c r="J342">
        <v>14.3</v>
      </c>
      <c r="K342" s="3">
        <f t="shared" si="10"/>
        <v>12.270000000000001</v>
      </c>
      <c r="L342" s="4">
        <f t="shared" si="11"/>
        <v>12.580744386342666</v>
      </c>
      <c r="M342" s="6">
        <v>340</v>
      </c>
    </row>
    <row r="343" spans="1:13">
      <c r="A343" t="s">
        <v>310</v>
      </c>
      <c r="B343" t="s">
        <v>323</v>
      </c>
      <c r="E343">
        <v>17.5</v>
      </c>
      <c r="F343">
        <v>0</v>
      </c>
      <c r="G343">
        <v>5.0999999999999996</v>
      </c>
      <c r="H343">
        <v>9.6999999999999993</v>
      </c>
      <c r="I343">
        <v>27</v>
      </c>
      <c r="J343">
        <v>21.3</v>
      </c>
      <c r="K343" s="3">
        <f t="shared" si="10"/>
        <v>12.24</v>
      </c>
      <c r="L343" s="4">
        <f t="shared" si="11"/>
        <v>12.549984620116886</v>
      </c>
      <c r="M343" s="6">
        <v>341</v>
      </c>
    </row>
    <row r="344" spans="1:13">
      <c r="A344" t="s">
        <v>310</v>
      </c>
      <c r="B344" t="s">
        <v>330</v>
      </c>
      <c r="E344">
        <v>0</v>
      </c>
      <c r="F344">
        <v>0</v>
      </c>
      <c r="G344">
        <v>11.1</v>
      </c>
      <c r="H344">
        <v>9.1</v>
      </c>
      <c r="I344">
        <v>31.9</v>
      </c>
      <c r="J344">
        <v>17.899999999999999</v>
      </c>
      <c r="K344" s="3">
        <f t="shared" si="10"/>
        <v>12.21</v>
      </c>
      <c r="L344" s="4">
        <f t="shared" si="11"/>
        <v>12.51922485389111</v>
      </c>
      <c r="M344" s="6">
        <v>342</v>
      </c>
    </row>
    <row r="345" spans="1:13">
      <c r="A345" t="s">
        <v>310</v>
      </c>
      <c r="B345" t="s">
        <v>356</v>
      </c>
      <c r="E345">
        <v>0</v>
      </c>
      <c r="F345">
        <v>0</v>
      </c>
      <c r="G345">
        <v>0</v>
      </c>
      <c r="H345">
        <v>3.1</v>
      </c>
      <c r="I345">
        <v>50.8</v>
      </c>
      <c r="J345">
        <v>14.1</v>
      </c>
      <c r="K345" s="3">
        <f t="shared" si="10"/>
        <v>12.190000000000001</v>
      </c>
      <c r="L345" s="4">
        <f t="shared" si="11"/>
        <v>12.498718343073929</v>
      </c>
      <c r="M345" s="6">
        <v>343</v>
      </c>
    </row>
    <row r="346" spans="1:13">
      <c r="A346" t="s">
        <v>310</v>
      </c>
      <c r="B346" t="s">
        <v>375</v>
      </c>
      <c r="E346">
        <v>0</v>
      </c>
      <c r="F346">
        <v>0</v>
      </c>
      <c r="G346">
        <v>3.6</v>
      </c>
      <c r="H346">
        <v>4.5999999999999996</v>
      </c>
      <c r="I346">
        <v>42.6</v>
      </c>
      <c r="J346">
        <v>20</v>
      </c>
      <c r="K346" s="3">
        <f t="shared" si="10"/>
        <v>12.160000000000002</v>
      </c>
      <c r="L346" s="4">
        <f t="shared" si="11"/>
        <v>12.467958576848151</v>
      </c>
      <c r="M346" s="6">
        <v>344</v>
      </c>
    </row>
    <row r="347" spans="1:13">
      <c r="A347" t="s">
        <v>310</v>
      </c>
      <c r="B347" t="s">
        <v>317</v>
      </c>
      <c r="E347">
        <v>0</v>
      </c>
      <c r="F347">
        <v>0</v>
      </c>
      <c r="G347">
        <v>0</v>
      </c>
      <c r="H347">
        <v>13.1</v>
      </c>
      <c r="I347">
        <v>39.200000000000003</v>
      </c>
      <c r="J347">
        <v>16.600000000000001</v>
      </c>
      <c r="K347" s="3">
        <f t="shared" si="10"/>
        <v>12.120000000000001</v>
      </c>
      <c r="L347" s="4">
        <f t="shared" si="11"/>
        <v>12.426945555213781</v>
      </c>
      <c r="M347" s="6">
        <v>345</v>
      </c>
    </row>
    <row r="348" spans="1:13">
      <c r="A348" t="s">
        <v>310</v>
      </c>
      <c r="B348" t="s">
        <v>396</v>
      </c>
      <c r="E348">
        <v>9.1</v>
      </c>
      <c r="F348">
        <v>0</v>
      </c>
      <c r="G348">
        <v>7.9</v>
      </c>
      <c r="H348">
        <v>7.7</v>
      </c>
      <c r="I348">
        <v>32.700000000000003</v>
      </c>
      <c r="J348">
        <v>15.5</v>
      </c>
      <c r="K348" s="3">
        <f t="shared" si="10"/>
        <v>12.120000000000001</v>
      </c>
      <c r="L348" s="4">
        <f t="shared" si="11"/>
        <v>12.426945555213781</v>
      </c>
      <c r="M348" s="6">
        <v>346</v>
      </c>
    </row>
    <row r="349" spans="1:13">
      <c r="A349" t="s">
        <v>310</v>
      </c>
      <c r="B349" t="s">
        <v>386</v>
      </c>
      <c r="E349">
        <v>0</v>
      </c>
      <c r="F349">
        <v>0</v>
      </c>
      <c r="G349">
        <v>8.1</v>
      </c>
      <c r="H349">
        <v>8.8000000000000007</v>
      </c>
      <c r="I349">
        <v>35.4</v>
      </c>
      <c r="J349">
        <v>15.9</v>
      </c>
      <c r="K349" s="3">
        <f t="shared" si="10"/>
        <v>12.05</v>
      </c>
      <c r="L349" s="4">
        <f t="shared" si="11"/>
        <v>12.355172767353634</v>
      </c>
      <c r="M349" s="6">
        <v>347</v>
      </c>
    </row>
    <row r="350" spans="1:13">
      <c r="A350" t="s">
        <v>310</v>
      </c>
      <c r="B350" t="s">
        <v>389</v>
      </c>
      <c r="E350">
        <v>0</v>
      </c>
      <c r="F350">
        <v>0</v>
      </c>
      <c r="G350">
        <v>11.1</v>
      </c>
      <c r="H350">
        <v>7.1</v>
      </c>
      <c r="I350">
        <v>31.4</v>
      </c>
      <c r="J350">
        <v>21.3</v>
      </c>
      <c r="K350" s="3">
        <f t="shared" si="10"/>
        <v>12.05</v>
      </c>
      <c r="L350" s="4">
        <f t="shared" si="11"/>
        <v>12.355172767353634</v>
      </c>
      <c r="M350" s="6">
        <v>348</v>
      </c>
    </row>
    <row r="351" spans="1:13">
      <c r="A351" t="s">
        <v>310</v>
      </c>
      <c r="B351" t="s">
        <v>315</v>
      </c>
      <c r="E351">
        <v>0</v>
      </c>
      <c r="F351">
        <v>0</v>
      </c>
      <c r="G351">
        <v>8.9</v>
      </c>
      <c r="H351">
        <v>11.1</v>
      </c>
      <c r="I351">
        <v>30.2</v>
      </c>
      <c r="J351">
        <v>20</v>
      </c>
      <c r="K351" s="3">
        <f t="shared" si="10"/>
        <v>12.04</v>
      </c>
      <c r="L351" s="4">
        <f t="shared" si="11"/>
        <v>12.344919511945042</v>
      </c>
      <c r="M351" s="6">
        <v>349</v>
      </c>
    </row>
    <row r="352" spans="1:13">
      <c r="A352" t="s">
        <v>310</v>
      </c>
      <c r="B352" t="s">
        <v>321</v>
      </c>
      <c r="E352">
        <v>0</v>
      </c>
      <c r="F352">
        <v>0</v>
      </c>
      <c r="G352">
        <v>5</v>
      </c>
      <c r="H352">
        <v>4.5999999999999996</v>
      </c>
      <c r="I352">
        <v>42.1</v>
      </c>
      <c r="J352">
        <v>16.7</v>
      </c>
      <c r="K352" s="3">
        <f t="shared" si="10"/>
        <v>12.01</v>
      </c>
      <c r="L352" s="4">
        <f t="shared" si="11"/>
        <v>12.314159745719266</v>
      </c>
      <c r="M352" s="6">
        <v>350</v>
      </c>
    </row>
    <row r="353" spans="1:13">
      <c r="A353" t="s">
        <v>310</v>
      </c>
      <c r="B353" t="s">
        <v>361</v>
      </c>
      <c r="E353">
        <v>16.600000000000001</v>
      </c>
      <c r="F353">
        <v>0</v>
      </c>
      <c r="G353">
        <v>7.8</v>
      </c>
      <c r="H353">
        <v>6.6</v>
      </c>
      <c r="I353">
        <v>29.4</v>
      </c>
      <c r="J353">
        <v>15.9</v>
      </c>
      <c r="K353" s="3">
        <f t="shared" si="10"/>
        <v>12.01</v>
      </c>
      <c r="L353" s="4">
        <f t="shared" si="11"/>
        <v>12.314159745719266</v>
      </c>
      <c r="M353" s="6">
        <v>351</v>
      </c>
    </row>
    <row r="354" spans="1:13">
      <c r="A354" t="s">
        <v>310</v>
      </c>
      <c r="B354" t="s">
        <v>342</v>
      </c>
      <c r="E354">
        <v>0</v>
      </c>
      <c r="F354">
        <v>0</v>
      </c>
      <c r="G354">
        <v>13.9</v>
      </c>
      <c r="H354">
        <v>7.5</v>
      </c>
      <c r="I354">
        <v>29.3</v>
      </c>
      <c r="J354">
        <v>18.5</v>
      </c>
      <c r="K354" s="3">
        <f t="shared" si="10"/>
        <v>11.99</v>
      </c>
      <c r="L354" s="4">
        <f t="shared" si="11"/>
        <v>12.293653234902081</v>
      </c>
      <c r="M354" s="6">
        <v>352</v>
      </c>
    </row>
    <row r="355" spans="1:13">
      <c r="A355" t="s">
        <v>310</v>
      </c>
      <c r="B355" t="s">
        <v>362</v>
      </c>
      <c r="E355">
        <v>0</v>
      </c>
      <c r="F355">
        <v>0</v>
      </c>
      <c r="G355">
        <v>13.3</v>
      </c>
      <c r="H355">
        <v>7.1</v>
      </c>
      <c r="I355">
        <v>33.4</v>
      </c>
      <c r="J355">
        <v>12.2</v>
      </c>
      <c r="K355" s="3">
        <f t="shared" si="10"/>
        <v>11.98</v>
      </c>
      <c r="L355" s="4">
        <f t="shared" si="11"/>
        <v>12.283399979493488</v>
      </c>
      <c r="M355" s="6">
        <v>353</v>
      </c>
    </row>
    <row r="356" spans="1:13">
      <c r="A356" t="s">
        <v>310</v>
      </c>
      <c r="B356" t="s">
        <v>366</v>
      </c>
      <c r="E356">
        <v>0</v>
      </c>
      <c r="F356">
        <v>0</v>
      </c>
      <c r="G356">
        <v>10.1</v>
      </c>
      <c r="H356">
        <v>11.5</v>
      </c>
      <c r="I356">
        <v>27.5</v>
      </c>
      <c r="J356">
        <v>21.5</v>
      </c>
      <c r="K356" s="3">
        <f t="shared" si="10"/>
        <v>11.97</v>
      </c>
      <c r="L356" s="4">
        <f t="shared" si="11"/>
        <v>12.273146724084897</v>
      </c>
      <c r="M356" s="6">
        <v>354</v>
      </c>
    </row>
    <row r="357" spans="1:13">
      <c r="A357" t="s">
        <v>310</v>
      </c>
      <c r="B357" t="s">
        <v>368</v>
      </c>
      <c r="E357">
        <v>0</v>
      </c>
      <c r="F357">
        <v>0</v>
      </c>
      <c r="G357">
        <v>8.9</v>
      </c>
      <c r="H357">
        <v>8.8000000000000007</v>
      </c>
      <c r="I357">
        <v>27.7</v>
      </c>
      <c r="J357">
        <v>27.9</v>
      </c>
      <c r="K357" s="3">
        <f t="shared" si="10"/>
        <v>11.870000000000001</v>
      </c>
      <c r="L357" s="4">
        <f t="shared" si="11"/>
        <v>12.170614169998975</v>
      </c>
      <c r="M357" s="6">
        <v>355</v>
      </c>
    </row>
    <row r="358" spans="1:13">
      <c r="A358" t="s">
        <v>310</v>
      </c>
      <c r="B358" t="s">
        <v>353</v>
      </c>
      <c r="E358">
        <v>0</v>
      </c>
      <c r="F358">
        <v>0</v>
      </c>
      <c r="G358">
        <v>14.3</v>
      </c>
      <c r="H358">
        <v>11.5</v>
      </c>
      <c r="I358">
        <v>25</v>
      </c>
      <c r="J358">
        <v>16.600000000000001</v>
      </c>
      <c r="K358" s="3">
        <f t="shared" si="10"/>
        <v>11.82</v>
      </c>
      <c r="L358" s="4">
        <f t="shared" si="11"/>
        <v>12.119347892956013</v>
      </c>
      <c r="M358" s="6">
        <v>356</v>
      </c>
    </row>
    <row r="359" spans="1:13">
      <c r="A359" t="s">
        <v>310</v>
      </c>
      <c r="B359" t="s">
        <v>390</v>
      </c>
      <c r="E359">
        <v>11.8</v>
      </c>
      <c r="F359">
        <v>0</v>
      </c>
      <c r="G359">
        <v>8.6</v>
      </c>
      <c r="H359">
        <v>8.1999999999999993</v>
      </c>
      <c r="I359">
        <v>28.8</v>
      </c>
      <c r="J359">
        <v>15</v>
      </c>
      <c r="K359" s="3">
        <f t="shared" si="10"/>
        <v>11.8</v>
      </c>
      <c r="L359" s="4">
        <f t="shared" si="11"/>
        <v>12.098841382138829</v>
      </c>
      <c r="M359" s="6">
        <v>357</v>
      </c>
    </row>
    <row r="360" spans="1:13">
      <c r="A360" t="s">
        <v>310</v>
      </c>
      <c r="B360" t="s">
        <v>334</v>
      </c>
      <c r="E360">
        <v>0</v>
      </c>
      <c r="F360">
        <v>0</v>
      </c>
      <c r="G360">
        <v>4.8</v>
      </c>
      <c r="H360">
        <v>13.6</v>
      </c>
      <c r="I360">
        <v>33.1</v>
      </c>
      <c r="J360">
        <v>14.9</v>
      </c>
      <c r="K360" s="3">
        <f t="shared" si="10"/>
        <v>11.790000000000001</v>
      </c>
      <c r="L360" s="4">
        <f t="shared" si="11"/>
        <v>12.088588126730237</v>
      </c>
      <c r="M360" s="6">
        <v>358</v>
      </c>
    </row>
    <row r="361" spans="1:13">
      <c r="A361" t="s">
        <v>310</v>
      </c>
      <c r="B361" t="s">
        <v>345</v>
      </c>
      <c r="E361">
        <v>7.4</v>
      </c>
      <c r="F361">
        <v>0</v>
      </c>
      <c r="G361">
        <v>7.1</v>
      </c>
      <c r="H361">
        <v>5.8</v>
      </c>
      <c r="I361">
        <v>31.9</v>
      </c>
      <c r="J361">
        <v>20.8</v>
      </c>
      <c r="K361" s="3">
        <f t="shared" si="10"/>
        <v>11.78</v>
      </c>
      <c r="L361" s="4">
        <f t="shared" si="11"/>
        <v>12.078334871321644</v>
      </c>
      <c r="M361" s="6">
        <v>359</v>
      </c>
    </row>
    <row r="362" spans="1:13">
      <c r="A362" t="s">
        <v>310</v>
      </c>
      <c r="B362" t="s">
        <v>340</v>
      </c>
      <c r="E362">
        <v>0</v>
      </c>
      <c r="F362">
        <v>0</v>
      </c>
      <c r="G362">
        <v>5.0999999999999996</v>
      </c>
      <c r="H362">
        <v>13</v>
      </c>
      <c r="I362">
        <v>34</v>
      </c>
      <c r="J362">
        <v>13.5</v>
      </c>
      <c r="K362" s="3">
        <f t="shared" si="10"/>
        <v>11.770000000000001</v>
      </c>
      <c r="L362" s="4">
        <f t="shared" si="11"/>
        <v>12.068081615913055</v>
      </c>
      <c r="M362" s="6">
        <v>360</v>
      </c>
    </row>
    <row r="363" spans="1:13">
      <c r="A363" t="s">
        <v>310</v>
      </c>
      <c r="B363" t="s">
        <v>322</v>
      </c>
      <c r="E363">
        <v>0</v>
      </c>
      <c r="F363">
        <v>0</v>
      </c>
      <c r="G363">
        <v>12.3</v>
      </c>
      <c r="H363">
        <v>8.8000000000000007</v>
      </c>
      <c r="I363">
        <v>28.6</v>
      </c>
      <c r="J363">
        <v>18.2</v>
      </c>
      <c r="K363" s="3">
        <f t="shared" si="10"/>
        <v>11.760000000000002</v>
      </c>
      <c r="L363" s="4">
        <f t="shared" si="11"/>
        <v>12.057828360504462</v>
      </c>
      <c r="M363" s="6">
        <v>361</v>
      </c>
    </row>
    <row r="364" spans="1:13">
      <c r="A364" t="s">
        <v>310</v>
      </c>
      <c r="B364" t="s">
        <v>410</v>
      </c>
      <c r="E364">
        <v>0</v>
      </c>
      <c r="F364">
        <v>0</v>
      </c>
      <c r="G364">
        <v>5.5</v>
      </c>
      <c r="H364">
        <v>8.8000000000000007</v>
      </c>
      <c r="I364">
        <v>37.299999999999997</v>
      </c>
      <c r="J364">
        <v>13.8</v>
      </c>
      <c r="K364" s="3">
        <f t="shared" si="10"/>
        <v>11.700000000000001</v>
      </c>
      <c r="L364" s="4">
        <f t="shared" si="11"/>
        <v>11.996308828052907</v>
      </c>
      <c r="M364" s="6">
        <v>362</v>
      </c>
    </row>
    <row r="365" spans="1:13">
      <c r="A365" t="s">
        <v>310</v>
      </c>
      <c r="B365" t="s">
        <v>409</v>
      </c>
      <c r="E365">
        <v>0</v>
      </c>
      <c r="F365">
        <v>0</v>
      </c>
      <c r="G365">
        <v>3.6</v>
      </c>
      <c r="H365">
        <v>10.1</v>
      </c>
      <c r="I365">
        <v>37.799999999999997</v>
      </c>
      <c r="J365">
        <v>13.9</v>
      </c>
      <c r="K365" s="3">
        <f t="shared" si="10"/>
        <v>11.690000000000001</v>
      </c>
      <c r="L365" s="4">
        <f t="shared" si="11"/>
        <v>11.986055572644316</v>
      </c>
      <c r="M365" s="6">
        <v>363</v>
      </c>
    </row>
    <row r="366" spans="1:13">
      <c r="A366" t="s">
        <v>310</v>
      </c>
      <c r="B366" t="s">
        <v>402</v>
      </c>
      <c r="E366">
        <v>0</v>
      </c>
      <c r="F366">
        <v>0</v>
      </c>
      <c r="G366">
        <v>5.0999999999999996</v>
      </c>
      <c r="H366">
        <v>10.4</v>
      </c>
      <c r="I366">
        <v>32.5</v>
      </c>
      <c r="J366">
        <v>20.8</v>
      </c>
      <c r="K366" s="3">
        <f t="shared" si="10"/>
        <v>11.68</v>
      </c>
      <c r="L366" s="4">
        <f t="shared" si="11"/>
        <v>11.975802317235722</v>
      </c>
      <c r="M366" s="6">
        <v>364</v>
      </c>
    </row>
    <row r="367" spans="1:13">
      <c r="A367" t="s">
        <v>310</v>
      </c>
      <c r="B367" t="s">
        <v>370</v>
      </c>
      <c r="E367">
        <v>0</v>
      </c>
      <c r="F367">
        <v>0</v>
      </c>
      <c r="G367">
        <v>0</v>
      </c>
      <c r="H367">
        <v>7.9</v>
      </c>
      <c r="I367">
        <v>43.2</v>
      </c>
      <c r="J367">
        <v>14.4</v>
      </c>
      <c r="K367" s="3">
        <f t="shared" si="10"/>
        <v>11.66</v>
      </c>
      <c r="L367" s="4">
        <f t="shared" si="11"/>
        <v>11.955295806418539</v>
      </c>
      <c r="M367" s="6">
        <v>365</v>
      </c>
    </row>
    <row r="368" spans="1:13">
      <c r="A368" t="s">
        <v>310</v>
      </c>
      <c r="B368" t="s">
        <v>364</v>
      </c>
      <c r="E368">
        <v>5.3</v>
      </c>
      <c r="F368">
        <v>0</v>
      </c>
      <c r="G368">
        <v>15.9</v>
      </c>
      <c r="H368">
        <v>15</v>
      </c>
      <c r="I368">
        <v>16</v>
      </c>
      <c r="J368">
        <v>17.3</v>
      </c>
      <c r="K368" s="3">
        <f t="shared" si="10"/>
        <v>11.64</v>
      </c>
      <c r="L368" s="4">
        <f t="shared" si="11"/>
        <v>11.934789295601353</v>
      </c>
      <c r="M368" s="6">
        <v>366</v>
      </c>
    </row>
    <row r="369" spans="1:13">
      <c r="A369" t="s">
        <v>310</v>
      </c>
      <c r="B369" t="s">
        <v>328</v>
      </c>
      <c r="C369" t="s">
        <v>520</v>
      </c>
      <c r="E369">
        <v>0</v>
      </c>
      <c r="F369">
        <v>0</v>
      </c>
      <c r="G369">
        <v>0</v>
      </c>
      <c r="H369">
        <v>8.1</v>
      </c>
      <c r="I369">
        <v>40.5</v>
      </c>
      <c r="J369">
        <v>19.2</v>
      </c>
      <c r="K369" s="3">
        <f t="shared" si="10"/>
        <v>11.639999999999999</v>
      </c>
      <c r="L369" s="4">
        <f t="shared" si="11"/>
        <v>11.934789295601352</v>
      </c>
      <c r="M369" s="6">
        <v>367</v>
      </c>
    </row>
    <row r="370" spans="1:13">
      <c r="A370" t="s">
        <v>310</v>
      </c>
      <c r="B370" t="s">
        <v>337</v>
      </c>
      <c r="E370">
        <v>10.5</v>
      </c>
      <c r="F370">
        <v>0</v>
      </c>
      <c r="G370">
        <v>3.6</v>
      </c>
      <c r="H370">
        <v>6.8</v>
      </c>
      <c r="I370">
        <v>34</v>
      </c>
      <c r="J370">
        <v>16.600000000000001</v>
      </c>
      <c r="K370" s="3">
        <f t="shared" si="10"/>
        <v>11.59</v>
      </c>
      <c r="L370" s="4">
        <f t="shared" si="11"/>
        <v>11.883523018558392</v>
      </c>
      <c r="M370" s="6">
        <v>368</v>
      </c>
    </row>
    <row r="371" spans="1:13">
      <c r="A371" t="s">
        <v>310</v>
      </c>
      <c r="B371" t="s">
        <v>374</v>
      </c>
      <c r="E371">
        <v>0</v>
      </c>
      <c r="F371">
        <v>0</v>
      </c>
      <c r="G371">
        <v>0</v>
      </c>
      <c r="H371">
        <v>2.2000000000000002</v>
      </c>
      <c r="I371">
        <v>44.9</v>
      </c>
      <c r="J371">
        <v>20.9</v>
      </c>
      <c r="K371" s="3">
        <f t="shared" si="10"/>
        <v>11.51</v>
      </c>
      <c r="L371" s="4">
        <f t="shared" si="11"/>
        <v>11.801496975289654</v>
      </c>
      <c r="M371" s="6">
        <v>369</v>
      </c>
    </row>
    <row r="372" spans="1:13">
      <c r="A372" t="s">
        <v>310</v>
      </c>
      <c r="B372" t="s">
        <v>357</v>
      </c>
      <c r="E372">
        <v>0</v>
      </c>
      <c r="F372">
        <v>0</v>
      </c>
      <c r="G372">
        <v>7.1</v>
      </c>
      <c r="H372">
        <v>5.7</v>
      </c>
      <c r="I372">
        <v>37.6</v>
      </c>
      <c r="J372">
        <v>14.2</v>
      </c>
      <c r="K372" s="3">
        <f t="shared" si="10"/>
        <v>11.5</v>
      </c>
      <c r="L372" s="4">
        <f t="shared" si="11"/>
        <v>11.791243719881063</v>
      </c>
      <c r="M372" s="6">
        <v>370</v>
      </c>
    </row>
    <row r="373" spans="1:13">
      <c r="A373" t="s">
        <v>310</v>
      </c>
      <c r="B373" t="s">
        <v>311</v>
      </c>
      <c r="E373">
        <v>0</v>
      </c>
      <c r="F373">
        <v>0</v>
      </c>
      <c r="G373">
        <v>8.6</v>
      </c>
      <c r="H373">
        <v>4.0999999999999996</v>
      </c>
      <c r="I373">
        <v>37.1</v>
      </c>
      <c r="J373">
        <v>15</v>
      </c>
      <c r="K373" s="3">
        <f t="shared" si="10"/>
        <v>11.46</v>
      </c>
      <c r="L373" s="4">
        <f t="shared" si="11"/>
        <v>11.750230698246693</v>
      </c>
      <c r="M373" s="6">
        <v>371</v>
      </c>
    </row>
    <row r="374" spans="1:13">
      <c r="A374" t="s">
        <v>310</v>
      </c>
      <c r="B374" t="s">
        <v>341</v>
      </c>
      <c r="E374">
        <v>0</v>
      </c>
      <c r="F374">
        <v>0</v>
      </c>
      <c r="G374">
        <v>5</v>
      </c>
      <c r="H374">
        <v>3.1</v>
      </c>
      <c r="I374">
        <v>40</v>
      </c>
      <c r="J374">
        <v>18.100000000000001</v>
      </c>
      <c r="K374" s="3">
        <f t="shared" si="10"/>
        <v>11.430000000000001</v>
      </c>
      <c r="L374" s="4">
        <f t="shared" si="11"/>
        <v>11.719470932020918</v>
      </c>
      <c r="M374" s="6">
        <v>372</v>
      </c>
    </row>
    <row r="375" spans="1:13">
      <c r="A375" t="s">
        <v>310</v>
      </c>
      <c r="B375" t="s">
        <v>360</v>
      </c>
      <c r="E375">
        <v>0</v>
      </c>
      <c r="F375">
        <v>0</v>
      </c>
      <c r="G375">
        <v>11.3</v>
      </c>
      <c r="H375">
        <v>13.1</v>
      </c>
      <c r="I375">
        <v>21.4</v>
      </c>
      <c r="J375">
        <v>22.4</v>
      </c>
      <c r="K375" s="3">
        <f t="shared" si="10"/>
        <v>11.4</v>
      </c>
      <c r="L375" s="4">
        <f t="shared" si="11"/>
        <v>11.688711165795139</v>
      </c>
      <c r="M375" s="6">
        <v>373</v>
      </c>
    </row>
    <row r="376" spans="1:13">
      <c r="A376" t="s">
        <v>310</v>
      </c>
      <c r="B376" t="s">
        <v>333</v>
      </c>
      <c r="E376">
        <v>0</v>
      </c>
      <c r="F376">
        <v>0</v>
      </c>
      <c r="G376">
        <v>0</v>
      </c>
      <c r="H376">
        <v>6.7</v>
      </c>
      <c r="I376">
        <v>39.799999999999997</v>
      </c>
      <c r="J376">
        <v>20.8</v>
      </c>
      <c r="K376" s="3">
        <f t="shared" si="10"/>
        <v>11.38</v>
      </c>
      <c r="L376" s="4">
        <f t="shared" si="11"/>
        <v>11.668204654977956</v>
      </c>
      <c r="M376" s="6">
        <v>374</v>
      </c>
    </row>
    <row r="377" spans="1:13">
      <c r="A377" t="s">
        <v>310</v>
      </c>
      <c r="B377" t="s">
        <v>385</v>
      </c>
      <c r="E377">
        <v>0</v>
      </c>
      <c r="F377">
        <v>0</v>
      </c>
      <c r="G377">
        <v>5</v>
      </c>
      <c r="H377">
        <v>3.4</v>
      </c>
      <c r="I377">
        <v>39.1</v>
      </c>
      <c r="J377">
        <v>18.5</v>
      </c>
      <c r="K377" s="3">
        <f t="shared" si="10"/>
        <v>11.35</v>
      </c>
      <c r="L377" s="4">
        <f t="shared" si="11"/>
        <v>11.637444888752178</v>
      </c>
      <c r="M377" s="6">
        <v>375</v>
      </c>
    </row>
    <row r="378" spans="1:13">
      <c r="A378" t="s">
        <v>310</v>
      </c>
      <c r="B378" t="s">
        <v>380</v>
      </c>
      <c r="E378">
        <v>0</v>
      </c>
      <c r="F378">
        <v>0</v>
      </c>
      <c r="G378">
        <v>8.6</v>
      </c>
      <c r="H378">
        <v>9.5</v>
      </c>
      <c r="I378">
        <v>30.8</v>
      </c>
      <c r="J378">
        <v>15.5</v>
      </c>
      <c r="K378" s="3">
        <f t="shared" si="10"/>
        <v>11.330000000000002</v>
      </c>
      <c r="L378" s="4">
        <f t="shared" si="11"/>
        <v>11.616938377934996</v>
      </c>
      <c r="M378" s="6">
        <v>376</v>
      </c>
    </row>
    <row r="379" spans="1:13">
      <c r="A379" t="s">
        <v>310</v>
      </c>
      <c r="B379" t="s">
        <v>369</v>
      </c>
      <c r="E379">
        <v>0</v>
      </c>
      <c r="F379">
        <v>0</v>
      </c>
      <c r="G379">
        <v>8.6</v>
      </c>
      <c r="H379">
        <v>11.4</v>
      </c>
      <c r="I379">
        <v>24.2</v>
      </c>
      <c r="J379">
        <v>24.5</v>
      </c>
      <c r="K379" s="3">
        <f t="shared" si="10"/>
        <v>11.29</v>
      </c>
      <c r="L379" s="4">
        <f t="shared" si="11"/>
        <v>11.575925356300626</v>
      </c>
      <c r="M379" s="6">
        <v>377</v>
      </c>
    </row>
    <row r="380" spans="1:13">
      <c r="A380" t="s">
        <v>310</v>
      </c>
      <c r="B380" t="s">
        <v>329</v>
      </c>
      <c r="E380">
        <v>15.8</v>
      </c>
      <c r="F380">
        <v>0</v>
      </c>
      <c r="G380">
        <v>5.0999999999999996</v>
      </c>
      <c r="H380">
        <v>4.0999999999999996</v>
      </c>
      <c r="I380">
        <v>28.5</v>
      </c>
      <c r="J380">
        <v>21.3</v>
      </c>
      <c r="K380" s="3">
        <f t="shared" si="10"/>
        <v>11.250000000000002</v>
      </c>
      <c r="L380" s="4">
        <f t="shared" si="11"/>
        <v>11.534912334666259</v>
      </c>
      <c r="M380" s="6">
        <v>378</v>
      </c>
    </row>
    <row r="381" spans="1:13">
      <c r="A381" t="s">
        <v>310</v>
      </c>
      <c r="B381" t="s">
        <v>325</v>
      </c>
      <c r="E381">
        <v>13.9</v>
      </c>
      <c r="F381">
        <v>0</v>
      </c>
      <c r="G381">
        <v>10.1</v>
      </c>
      <c r="H381">
        <v>8.6</v>
      </c>
      <c r="I381">
        <v>23.7</v>
      </c>
      <c r="J381">
        <v>13.4</v>
      </c>
      <c r="K381" s="3">
        <f t="shared" si="10"/>
        <v>11.21</v>
      </c>
      <c r="L381" s="4">
        <f t="shared" si="11"/>
        <v>11.493899313031887</v>
      </c>
      <c r="M381" s="6">
        <v>379</v>
      </c>
    </row>
    <row r="382" spans="1:13">
      <c r="A382" t="s">
        <v>310</v>
      </c>
      <c r="B382" t="s">
        <v>313</v>
      </c>
      <c r="E382">
        <v>9.1</v>
      </c>
      <c r="F382">
        <v>0</v>
      </c>
      <c r="G382">
        <v>12.2</v>
      </c>
      <c r="H382">
        <v>6.7</v>
      </c>
      <c r="I382">
        <v>26.2</v>
      </c>
      <c r="J382">
        <v>12.5</v>
      </c>
      <c r="K382" s="3">
        <f t="shared" si="10"/>
        <v>11.18</v>
      </c>
      <c r="L382" s="4">
        <f t="shared" si="11"/>
        <v>11.463139546806111</v>
      </c>
      <c r="M382" s="6">
        <v>380</v>
      </c>
    </row>
    <row r="383" spans="1:13">
      <c r="A383" t="s">
        <v>310</v>
      </c>
      <c r="B383" t="s">
        <v>332</v>
      </c>
      <c r="E383">
        <v>0</v>
      </c>
      <c r="F383">
        <v>0</v>
      </c>
      <c r="G383">
        <v>8.6999999999999993</v>
      </c>
      <c r="H383">
        <v>7.5</v>
      </c>
      <c r="I383">
        <v>31.5</v>
      </c>
      <c r="J383">
        <v>16.100000000000001</v>
      </c>
      <c r="K383" s="3">
        <f t="shared" si="10"/>
        <v>11.150000000000002</v>
      </c>
      <c r="L383" s="4">
        <f t="shared" si="11"/>
        <v>11.432379780580337</v>
      </c>
      <c r="M383" s="6">
        <v>381</v>
      </c>
    </row>
    <row r="384" spans="1:13">
      <c r="A384" t="s">
        <v>310</v>
      </c>
      <c r="B384" t="s">
        <v>352</v>
      </c>
      <c r="E384">
        <v>27.3</v>
      </c>
      <c r="F384">
        <v>0</v>
      </c>
      <c r="G384">
        <v>0</v>
      </c>
      <c r="H384">
        <v>6.1</v>
      </c>
      <c r="I384">
        <v>28</v>
      </c>
      <c r="J384">
        <v>16</v>
      </c>
      <c r="K384" s="3">
        <f t="shared" si="10"/>
        <v>11.15</v>
      </c>
      <c r="L384" s="4">
        <f t="shared" si="11"/>
        <v>11.432379780580334</v>
      </c>
      <c r="M384" s="6">
        <v>382</v>
      </c>
    </row>
    <row r="385" spans="1:13">
      <c r="A385" t="s">
        <v>310</v>
      </c>
      <c r="B385" t="s">
        <v>401</v>
      </c>
      <c r="E385">
        <v>0</v>
      </c>
      <c r="F385">
        <v>0</v>
      </c>
      <c r="G385">
        <v>6.3</v>
      </c>
      <c r="H385">
        <v>8.4</v>
      </c>
      <c r="I385">
        <v>32.9</v>
      </c>
      <c r="J385">
        <v>16.3</v>
      </c>
      <c r="K385" s="3">
        <f t="shared" si="10"/>
        <v>11.15</v>
      </c>
      <c r="L385" s="4">
        <f t="shared" si="11"/>
        <v>11.432379780580334</v>
      </c>
      <c r="M385" s="6">
        <v>383</v>
      </c>
    </row>
    <row r="386" spans="1:13">
      <c r="A386" t="s">
        <v>310</v>
      </c>
      <c r="B386" t="s">
        <v>359</v>
      </c>
      <c r="E386">
        <v>0</v>
      </c>
      <c r="F386">
        <v>0</v>
      </c>
      <c r="G386">
        <v>13.1</v>
      </c>
      <c r="H386">
        <v>7.2</v>
      </c>
      <c r="I386">
        <v>26.3</v>
      </c>
      <c r="J386">
        <v>18.2</v>
      </c>
      <c r="K386" s="3">
        <f t="shared" si="10"/>
        <v>11.14</v>
      </c>
      <c r="L386" s="4">
        <f t="shared" si="11"/>
        <v>11.422126525171741</v>
      </c>
      <c r="M386" s="6">
        <v>384</v>
      </c>
    </row>
    <row r="387" spans="1:13">
      <c r="A387" t="s">
        <v>310</v>
      </c>
      <c r="B387" t="s">
        <v>399</v>
      </c>
      <c r="E387">
        <v>0</v>
      </c>
      <c r="F387">
        <v>0</v>
      </c>
      <c r="G387">
        <v>14.3</v>
      </c>
      <c r="H387">
        <v>4.0999999999999996</v>
      </c>
      <c r="I387">
        <v>28</v>
      </c>
      <c r="J387">
        <v>18.600000000000001</v>
      </c>
      <c r="K387" s="3">
        <f t="shared" ref="K387:K450" si="12">((E387*0.1)+(F387*0.2)+(G387*0.2)+(H387*0.2)+(I387*0.2)+(J387*0.1))</f>
        <v>11.14</v>
      </c>
      <c r="L387" s="4">
        <f t="shared" ref="L387:L450" si="13">K387*100/97.53</f>
        <v>11.422126525171741</v>
      </c>
      <c r="M387" s="6">
        <v>385</v>
      </c>
    </row>
    <row r="388" spans="1:13">
      <c r="A388" t="s">
        <v>310</v>
      </c>
      <c r="B388" t="s">
        <v>316</v>
      </c>
      <c r="E388">
        <v>0</v>
      </c>
      <c r="F388">
        <v>0</v>
      </c>
      <c r="G388">
        <v>8.6999999999999993</v>
      </c>
      <c r="H388">
        <v>10.1</v>
      </c>
      <c r="I388">
        <v>29</v>
      </c>
      <c r="J388">
        <v>15.7</v>
      </c>
      <c r="K388" s="3">
        <f t="shared" si="12"/>
        <v>11.13</v>
      </c>
      <c r="L388" s="4">
        <f t="shared" si="13"/>
        <v>11.41187326976315</v>
      </c>
      <c r="M388" s="6">
        <v>386</v>
      </c>
    </row>
    <row r="389" spans="1:13">
      <c r="A389" t="s">
        <v>310</v>
      </c>
      <c r="B389" t="s">
        <v>331</v>
      </c>
      <c r="E389">
        <v>0</v>
      </c>
      <c r="F389">
        <v>0</v>
      </c>
      <c r="G389">
        <v>3.6</v>
      </c>
      <c r="H389">
        <v>7.6</v>
      </c>
      <c r="I389">
        <v>35.1</v>
      </c>
      <c r="J389">
        <v>18.3</v>
      </c>
      <c r="K389" s="3">
        <f t="shared" si="12"/>
        <v>11.090000000000002</v>
      </c>
      <c r="L389" s="4">
        <f t="shared" si="13"/>
        <v>11.370860248128784</v>
      </c>
      <c r="M389" s="6">
        <v>387</v>
      </c>
    </row>
    <row r="390" spans="1:13">
      <c r="A390" t="s">
        <v>310</v>
      </c>
      <c r="B390" t="s">
        <v>327</v>
      </c>
      <c r="C390" t="s">
        <v>520</v>
      </c>
      <c r="E390">
        <v>0</v>
      </c>
      <c r="F390">
        <v>0</v>
      </c>
      <c r="G390">
        <v>3.6</v>
      </c>
      <c r="H390">
        <v>4.9000000000000004</v>
      </c>
      <c r="I390">
        <v>37.9</v>
      </c>
      <c r="J390">
        <v>17.899999999999999</v>
      </c>
      <c r="K390" s="3">
        <f t="shared" si="12"/>
        <v>11.07</v>
      </c>
      <c r="L390" s="4">
        <f t="shared" si="13"/>
        <v>11.350353737311597</v>
      </c>
      <c r="M390" s="6">
        <v>388</v>
      </c>
    </row>
    <row r="391" spans="1:13">
      <c r="A391" t="s">
        <v>310</v>
      </c>
      <c r="B391" t="s">
        <v>318</v>
      </c>
      <c r="E391">
        <v>29.3</v>
      </c>
      <c r="F391">
        <v>0</v>
      </c>
      <c r="G391">
        <v>5.0999999999999996</v>
      </c>
      <c r="H391">
        <v>8.4</v>
      </c>
      <c r="I391">
        <v>17.899999999999999</v>
      </c>
      <c r="J391">
        <v>18.399999999999999</v>
      </c>
      <c r="K391" s="3">
        <f t="shared" si="12"/>
        <v>11.05</v>
      </c>
      <c r="L391" s="4">
        <f t="shared" si="13"/>
        <v>11.329847226494412</v>
      </c>
      <c r="M391" s="6">
        <v>389</v>
      </c>
    </row>
    <row r="392" spans="1:13">
      <c r="A392" t="s">
        <v>310</v>
      </c>
      <c r="B392" t="s">
        <v>346</v>
      </c>
      <c r="E392">
        <v>0</v>
      </c>
      <c r="F392">
        <v>0</v>
      </c>
      <c r="G392">
        <v>5</v>
      </c>
      <c r="H392">
        <v>6.8</v>
      </c>
      <c r="I392">
        <v>36.5</v>
      </c>
      <c r="J392">
        <v>13.9</v>
      </c>
      <c r="K392" s="3">
        <f t="shared" si="12"/>
        <v>11.05</v>
      </c>
      <c r="L392" s="4">
        <f t="shared" si="13"/>
        <v>11.329847226494412</v>
      </c>
      <c r="M392" s="6">
        <v>390</v>
      </c>
    </row>
    <row r="393" spans="1:13">
      <c r="A393" t="s">
        <v>310</v>
      </c>
      <c r="B393" t="s">
        <v>405</v>
      </c>
      <c r="E393">
        <v>15.8</v>
      </c>
      <c r="F393">
        <v>0</v>
      </c>
      <c r="G393">
        <v>0</v>
      </c>
      <c r="H393">
        <v>8.6</v>
      </c>
      <c r="I393">
        <v>30.6</v>
      </c>
      <c r="J393">
        <v>15.6</v>
      </c>
      <c r="K393" s="3">
        <f t="shared" si="12"/>
        <v>10.980000000000002</v>
      </c>
      <c r="L393" s="4">
        <f t="shared" si="13"/>
        <v>11.258074438634269</v>
      </c>
      <c r="M393" s="6">
        <v>391</v>
      </c>
    </row>
    <row r="394" spans="1:13">
      <c r="A394" t="s">
        <v>310</v>
      </c>
      <c r="B394" t="s">
        <v>371</v>
      </c>
      <c r="E394">
        <v>0</v>
      </c>
      <c r="F394">
        <v>0</v>
      </c>
      <c r="G394">
        <v>12.2</v>
      </c>
      <c r="H394">
        <v>8.4</v>
      </c>
      <c r="I394">
        <v>26.6</v>
      </c>
      <c r="J394">
        <v>14.9</v>
      </c>
      <c r="K394" s="3">
        <f t="shared" si="12"/>
        <v>10.930000000000001</v>
      </c>
      <c r="L394" s="4">
        <f t="shared" si="13"/>
        <v>11.206808161591308</v>
      </c>
      <c r="M394" s="6">
        <v>392</v>
      </c>
    </row>
    <row r="395" spans="1:13">
      <c r="A395" t="s">
        <v>310</v>
      </c>
      <c r="B395" t="s">
        <v>343</v>
      </c>
      <c r="E395">
        <v>0</v>
      </c>
      <c r="F395">
        <v>0</v>
      </c>
      <c r="G395">
        <v>7.1</v>
      </c>
      <c r="H395">
        <v>2.2000000000000002</v>
      </c>
      <c r="I395">
        <v>36.6</v>
      </c>
      <c r="J395">
        <v>17.5</v>
      </c>
      <c r="K395" s="3">
        <f t="shared" si="12"/>
        <v>10.93</v>
      </c>
      <c r="L395" s="4">
        <f t="shared" si="13"/>
        <v>11.206808161591304</v>
      </c>
      <c r="M395" s="6">
        <v>393</v>
      </c>
    </row>
    <row r="396" spans="1:13">
      <c r="A396" t="s">
        <v>310</v>
      </c>
      <c r="B396" t="s">
        <v>395</v>
      </c>
      <c r="E396">
        <v>0</v>
      </c>
      <c r="F396">
        <v>0</v>
      </c>
      <c r="G396">
        <v>0</v>
      </c>
      <c r="H396">
        <v>10.7</v>
      </c>
      <c r="I396">
        <v>34.1</v>
      </c>
      <c r="J396">
        <v>19.399999999999999</v>
      </c>
      <c r="K396" s="3">
        <f t="shared" si="12"/>
        <v>10.9</v>
      </c>
      <c r="L396" s="4">
        <f t="shared" si="13"/>
        <v>11.176048395365529</v>
      </c>
      <c r="M396" s="6">
        <v>394</v>
      </c>
    </row>
    <row r="397" spans="1:13">
      <c r="A397" t="s">
        <v>310</v>
      </c>
      <c r="B397" t="s">
        <v>335</v>
      </c>
      <c r="E397">
        <v>0</v>
      </c>
      <c r="F397">
        <v>0</v>
      </c>
      <c r="G397">
        <v>7.2</v>
      </c>
      <c r="H397">
        <v>2.9</v>
      </c>
      <c r="I397">
        <v>35.700000000000003</v>
      </c>
      <c r="J397">
        <v>17.3</v>
      </c>
      <c r="K397" s="3">
        <f t="shared" si="12"/>
        <v>10.89</v>
      </c>
      <c r="L397" s="4">
        <f t="shared" si="13"/>
        <v>11.165795139956936</v>
      </c>
      <c r="M397" s="6">
        <v>395</v>
      </c>
    </row>
    <row r="398" spans="1:13">
      <c r="A398" t="s">
        <v>310</v>
      </c>
      <c r="B398" t="s">
        <v>394</v>
      </c>
      <c r="E398">
        <v>0</v>
      </c>
      <c r="F398">
        <v>0</v>
      </c>
      <c r="G398">
        <v>15.2</v>
      </c>
      <c r="H398">
        <v>9.3000000000000007</v>
      </c>
      <c r="I398">
        <v>21.5</v>
      </c>
      <c r="J398">
        <v>16.399999999999999</v>
      </c>
      <c r="K398" s="3">
        <f t="shared" si="12"/>
        <v>10.84</v>
      </c>
      <c r="L398" s="4">
        <f t="shared" si="13"/>
        <v>11.114528862913975</v>
      </c>
      <c r="M398" s="6">
        <v>396</v>
      </c>
    </row>
    <row r="399" spans="1:13">
      <c r="A399" t="s">
        <v>310</v>
      </c>
      <c r="B399" t="s">
        <v>408</v>
      </c>
      <c r="E399">
        <v>0</v>
      </c>
      <c r="F399">
        <v>0</v>
      </c>
      <c r="G399">
        <v>14.9</v>
      </c>
      <c r="H399">
        <v>7.5</v>
      </c>
      <c r="I399">
        <v>25.8</v>
      </c>
      <c r="J399">
        <v>12</v>
      </c>
      <c r="K399" s="3">
        <f t="shared" si="12"/>
        <v>10.84</v>
      </c>
      <c r="L399" s="4">
        <f t="shared" si="13"/>
        <v>11.114528862913975</v>
      </c>
      <c r="M399" s="6">
        <v>397</v>
      </c>
    </row>
    <row r="400" spans="1:13">
      <c r="A400" t="s">
        <v>310</v>
      </c>
      <c r="B400" t="s">
        <v>383</v>
      </c>
      <c r="E400">
        <v>0</v>
      </c>
      <c r="F400">
        <v>6.7</v>
      </c>
      <c r="G400">
        <v>3.6</v>
      </c>
      <c r="H400">
        <v>11.3</v>
      </c>
      <c r="I400">
        <v>25.7</v>
      </c>
      <c r="J400">
        <v>13.6</v>
      </c>
      <c r="K400" s="3">
        <f t="shared" si="12"/>
        <v>10.82</v>
      </c>
      <c r="L400" s="4">
        <f t="shared" si="13"/>
        <v>11.09402235209679</v>
      </c>
      <c r="M400" s="6">
        <v>398</v>
      </c>
    </row>
    <row r="401" spans="1:13">
      <c r="A401" t="s">
        <v>310</v>
      </c>
      <c r="B401" t="s">
        <v>387</v>
      </c>
      <c r="E401">
        <v>0</v>
      </c>
      <c r="F401">
        <v>0</v>
      </c>
      <c r="G401">
        <v>5</v>
      </c>
      <c r="H401">
        <v>6.9</v>
      </c>
      <c r="I401">
        <v>31.4</v>
      </c>
      <c r="J401">
        <v>21.5</v>
      </c>
      <c r="K401" s="3">
        <f t="shared" si="12"/>
        <v>10.81</v>
      </c>
      <c r="L401" s="4">
        <f t="shared" si="13"/>
        <v>11.083769096688199</v>
      </c>
      <c r="M401" s="6">
        <v>399</v>
      </c>
    </row>
    <row r="402" spans="1:13">
      <c r="A402" t="s">
        <v>310</v>
      </c>
      <c r="B402" t="s">
        <v>384</v>
      </c>
      <c r="E402">
        <v>0</v>
      </c>
      <c r="F402">
        <v>0</v>
      </c>
      <c r="G402">
        <v>12.1</v>
      </c>
      <c r="H402">
        <v>12.5</v>
      </c>
      <c r="I402">
        <v>22.7</v>
      </c>
      <c r="J402">
        <v>13.3</v>
      </c>
      <c r="K402" s="3">
        <f t="shared" si="12"/>
        <v>10.790000000000001</v>
      </c>
      <c r="L402" s="4">
        <f t="shared" si="13"/>
        <v>11.063262585871014</v>
      </c>
      <c r="M402" s="6">
        <v>400</v>
      </c>
    </row>
    <row r="403" spans="1:13">
      <c r="A403" t="s">
        <v>411</v>
      </c>
      <c r="B403" t="s">
        <v>464</v>
      </c>
      <c r="E403">
        <v>0</v>
      </c>
      <c r="F403">
        <v>0</v>
      </c>
      <c r="G403">
        <v>13.1</v>
      </c>
      <c r="H403">
        <v>7.7</v>
      </c>
      <c r="I403">
        <v>26</v>
      </c>
      <c r="J403">
        <v>14.1</v>
      </c>
      <c r="K403" s="3">
        <f t="shared" si="12"/>
        <v>10.77</v>
      </c>
      <c r="L403" s="4">
        <f t="shared" si="13"/>
        <v>11.042756075053829</v>
      </c>
      <c r="M403" s="6">
        <v>401</v>
      </c>
    </row>
    <row r="404" spans="1:13">
      <c r="A404" t="s">
        <v>411</v>
      </c>
      <c r="B404" t="s">
        <v>469</v>
      </c>
      <c r="E404">
        <v>0</v>
      </c>
      <c r="F404">
        <v>0</v>
      </c>
      <c r="G404">
        <v>5.0999999999999996</v>
      </c>
      <c r="H404">
        <v>11.9</v>
      </c>
      <c r="I404">
        <v>27.5</v>
      </c>
      <c r="J404">
        <v>18.600000000000001</v>
      </c>
      <c r="K404" s="3">
        <f t="shared" si="12"/>
        <v>10.760000000000002</v>
      </c>
      <c r="L404" s="4">
        <f t="shared" si="13"/>
        <v>11.03250281964524</v>
      </c>
      <c r="M404" s="6">
        <v>402</v>
      </c>
    </row>
    <row r="405" spans="1:13">
      <c r="A405" t="s">
        <v>411</v>
      </c>
      <c r="B405" t="s">
        <v>494</v>
      </c>
      <c r="E405">
        <v>0</v>
      </c>
      <c r="F405">
        <v>0</v>
      </c>
      <c r="G405">
        <v>3.6</v>
      </c>
      <c r="H405">
        <v>13.9</v>
      </c>
      <c r="I405">
        <v>28.7</v>
      </c>
      <c r="J405">
        <v>15</v>
      </c>
      <c r="K405" s="3">
        <f t="shared" si="12"/>
        <v>10.74</v>
      </c>
      <c r="L405" s="4">
        <f t="shared" si="13"/>
        <v>11.011996308828053</v>
      </c>
      <c r="M405" s="6">
        <v>403</v>
      </c>
    </row>
    <row r="406" spans="1:13">
      <c r="A406" t="s">
        <v>411</v>
      </c>
      <c r="B406" t="s">
        <v>433</v>
      </c>
      <c r="E406">
        <v>13.9</v>
      </c>
      <c r="F406">
        <v>0</v>
      </c>
      <c r="G406">
        <v>0</v>
      </c>
      <c r="H406">
        <v>3.3</v>
      </c>
      <c r="I406">
        <v>34.9</v>
      </c>
      <c r="J406">
        <v>16.899999999999999</v>
      </c>
      <c r="K406" s="3">
        <f t="shared" si="12"/>
        <v>10.72</v>
      </c>
      <c r="L406" s="4">
        <f t="shared" si="13"/>
        <v>10.991489798010868</v>
      </c>
      <c r="M406" s="6">
        <v>404</v>
      </c>
    </row>
    <row r="407" spans="1:13">
      <c r="A407" t="s">
        <v>411</v>
      </c>
      <c r="B407" t="s">
        <v>457</v>
      </c>
      <c r="E407">
        <v>14.9</v>
      </c>
      <c r="F407">
        <v>0</v>
      </c>
      <c r="G407">
        <v>3.6</v>
      </c>
      <c r="H407">
        <v>7.9</v>
      </c>
      <c r="I407">
        <v>27.4</v>
      </c>
      <c r="J407">
        <v>14.3</v>
      </c>
      <c r="K407" s="3">
        <f t="shared" si="12"/>
        <v>10.700000000000001</v>
      </c>
      <c r="L407" s="4">
        <f t="shared" si="13"/>
        <v>10.970983287193684</v>
      </c>
      <c r="M407" s="6">
        <v>405</v>
      </c>
    </row>
    <row r="408" spans="1:13">
      <c r="A408" t="s">
        <v>411</v>
      </c>
      <c r="B408" t="s">
        <v>486</v>
      </c>
      <c r="E408">
        <v>0</v>
      </c>
      <c r="F408">
        <v>0</v>
      </c>
      <c r="G408">
        <v>14.3</v>
      </c>
      <c r="H408">
        <v>10.6</v>
      </c>
      <c r="I408">
        <v>20.9</v>
      </c>
      <c r="J408">
        <v>15.1</v>
      </c>
      <c r="K408" s="3">
        <f t="shared" si="12"/>
        <v>10.67</v>
      </c>
      <c r="L408" s="4">
        <f t="shared" si="13"/>
        <v>10.940223520967907</v>
      </c>
      <c r="M408" s="6">
        <v>406</v>
      </c>
    </row>
    <row r="409" spans="1:13">
      <c r="A409" t="s">
        <v>411</v>
      </c>
      <c r="B409" t="s">
        <v>490</v>
      </c>
      <c r="E409">
        <v>0</v>
      </c>
      <c r="F409">
        <v>0</v>
      </c>
      <c r="G409">
        <v>13.6</v>
      </c>
      <c r="H409">
        <v>5</v>
      </c>
      <c r="I409">
        <v>25.3</v>
      </c>
      <c r="J409">
        <v>18.8</v>
      </c>
      <c r="K409" s="3">
        <f t="shared" si="12"/>
        <v>10.660000000000002</v>
      </c>
      <c r="L409" s="4">
        <f t="shared" si="13"/>
        <v>10.929970265559318</v>
      </c>
      <c r="M409" s="6">
        <v>407</v>
      </c>
    </row>
    <row r="410" spans="1:13">
      <c r="A410" t="s">
        <v>411</v>
      </c>
      <c r="B410" t="s">
        <v>491</v>
      </c>
      <c r="E410">
        <v>0</v>
      </c>
      <c r="F410">
        <v>0</v>
      </c>
      <c r="G410">
        <v>5</v>
      </c>
      <c r="H410">
        <v>6.9</v>
      </c>
      <c r="I410">
        <v>31.4</v>
      </c>
      <c r="J410">
        <v>19.899999999999999</v>
      </c>
      <c r="K410" s="3">
        <f t="shared" si="12"/>
        <v>10.65</v>
      </c>
      <c r="L410" s="4">
        <f t="shared" si="13"/>
        <v>10.919717010150723</v>
      </c>
      <c r="M410" s="6">
        <v>408</v>
      </c>
    </row>
    <row r="411" spans="1:13">
      <c r="A411" t="s">
        <v>411</v>
      </c>
      <c r="B411" t="s">
        <v>435</v>
      </c>
      <c r="E411">
        <v>0</v>
      </c>
      <c r="F411">
        <v>0</v>
      </c>
      <c r="G411">
        <v>7.1</v>
      </c>
      <c r="H411">
        <v>11.2</v>
      </c>
      <c r="I411">
        <v>28</v>
      </c>
      <c r="J411">
        <v>13.8</v>
      </c>
      <c r="K411" s="3">
        <f t="shared" si="12"/>
        <v>10.64</v>
      </c>
      <c r="L411" s="4">
        <f t="shared" si="13"/>
        <v>10.909463754742131</v>
      </c>
      <c r="M411" s="6">
        <v>409</v>
      </c>
    </row>
    <row r="412" spans="1:13">
      <c r="A412" t="s">
        <v>411</v>
      </c>
      <c r="B412" t="s">
        <v>439</v>
      </c>
      <c r="E412">
        <v>0</v>
      </c>
      <c r="F412">
        <v>9.4</v>
      </c>
      <c r="G412">
        <v>3.6</v>
      </c>
      <c r="H412">
        <v>4.4000000000000004</v>
      </c>
      <c r="I412">
        <v>24.8</v>
      </c>
      <c r="J412">
        <v>22</v>
      </c>
      <c r="K412" s="3">
        <f t="shared" si="12"/>
        <v>10.64</v>
      </c>
      <c r="L412" s="4">
        <f t="shared" si="13"/>
        <v>10.909463754742131</v>
      </c>
      <c r="M412" s="6">
        <v>410</v>
      </c>
    </row>
    <row r="413" spans="1:13">
      <c r="A413" t="s">
        <v>411</v>
      </c>
      <c r="B413" t="s">
        <v>440</v>
      </c>
      <c r="E413">
        <v>0</v>
      </c>
      <c r="F413">
        <v>0</v>
      </c>
      <c r="G413">
        <v>7.2</v>
      </c>
      <c r="H413">
        <v>6</v>
      </c>
      <c r="I413">
        <v>29.8</v>
      </c>
      <c r="J413">
        <v>19.7</v>
      </c>
      <c r="K413" s="3">
        <f t="shared" si="12"/>
        <v>10.570000000000002</v>
      </c>
      <c r="L413" s="4">
        <f t="shared" si="13"/>
        <v>10.837690966881988</v>
      </c>
      <c r="M413" s="6">
        <v>411</v>
      </c>
    </row>
    <row r="414" spans="1:13">
      <c r="A414" t="s">
        <v>411</v>
      </c>
      <c r="B414" t="s">
        <v>437</v>
      </c>
      <c r="E414">
        <v>0</v>
      </c>
      <c r="F414">
        <v>0</v>
      </c>
      <c r="G414">
        <v>16.8</v>
      </c>
      <c r="H414">
        <v>9.6</v>
      </c>
      <c r="I414">
        <v>20</v>
      </c>
      <c r="J414">
        <v>12.9</v>
      </c>
      <c r="K414" s="3">
        <f t="shared" si="12"/>
        <v>10.57</v>
      </c>
      <c r="L414" s="4">
        <f t="shared" si="13"/>
        <v>10.837690966881985</v>
      </c>
      <c r="M414" s="6">
        <v>412</v>
      </c>
    </row>
    <row r="415" spans="1:13">
      <c r="A415" t="s">
        <v>411</v>
      </c>
      <c r="B415" t="s">
        <v>461</v>
      </c>
      <c r="E415">
        <v>0</v>
      </c>
      <c r="F415">
        <v>0</v>
      </c>
      <c r="G415">
        <v>0</v>
      </c>
      <c r="H415">
        <v>1.5</v>
      </c>
      <c r="I415">
        <v>43.2</v>
      </c>
      <c r="J415">
        <v>16.2</v>
      </c>
      <c r="K415" s="3">
        <f t="shared" si="12"/>
        <v>10.560000000000002</v>
      </c>
      <c r="L415" s="4">
        <f t="shared" si="13"/>
        <v>10.827437711473396</v>
      </c>
      <c r="M415" s="6">
        <v>413</v>
      </c>
    </row>
    <row r="416" spans="1:13">
      <c r="A416" t="s">
        <v>411</v>
      </c>
      <c r="B416" t="s">
        <v>476</v>
      </c>
      <c r="E416">
        <v>0</v>
      </c>
      <c r="F416">
        <v>0</v>
      </c>
      <c r="G416">
        <v>12.3</v>
      </c>
      <c r="H416">
        <v>5.3</v>
      </c>
      <c r="I416">
        <v>27.9</v>
      </c>
      <c r="J416">
        <v>14.6</v>
      </c>
      <c r="K416" s="3">
        <f t="shared" si="12"/>
        <v>10.560000000000002</v>
      </c>
      <c r="L416" s="4">
        <f t="shared" si="13"/>
        <v>10.827437711473396</v>
      </c>
      <c r="M416" s="6">
        <v>414</v>
      </c>
    </row>
    <row r="417" spans="1:13">
      <c r="A417" t="s">
        <v>411</v>
      </c>
      <c r="B417" t="s">
        <v>427</v>
      </c>
      <c r="E417">
        <v>0</v>
      </c>
      <c r="F417">
        <v>0</v>
      </c>
      <c r="G417">
        <v>3.6</v>
      </c>
      <c r="H417">
        <v>3.3</v>
      </c>
      <c r="I417">
        <v>35.1</v>
      </c>
      <c r="J417">
        <v>21.6</v>
      </c>
      <c r="K417" s="3">
        <f t="shared" si="12"/>
        <v>10.56</v>
      </c>
      <c r="L417" s="4">
        <f t="shared" si="13"/>
        <v>10.827437711473392</v>
      </c>
      <c r="M417" s="6">
        <v>415</v>
      </c>
    </row>
    <row r="418" spans="1:13">
      <c r="A418" t="s">
        <v>411</v>
      </c>
      <c r="B418" t="s">
        <v>470</v>
      </c>
      <c r="E418">
        <v>0</v>
      </c>
      <c r="F418">
        <v>0</v>
      </c>
      <c r="G418">
        <v>8.6</v>
      </c>
      <c r="H418">
        <v>14.9</v>
      </c>
      <c r="I418">
        <v>22.7</v>
      </c>
      <c r="J418">
        <v>13.2</v>
      </c>
      <c r="K418" s="3">
        <f t="shared" si="12"/>
        <v>10.56</v>
      </c>
      <c r="L418" s="4">
        <f t="shared" si="13"/>
        <v>10.827437711473392</v>
      </c>
      <c r="M418" s="6">
        <v>416</v>
      </c>
    </row>
    <row r="419" spans="1:13">
      <c r="A419" t="s">
        <v>411</v>
      </c>
      <c r="B419" t="s">
        <v>478</v>
      </c>
      <c r="E419">
        <v>0</v>
      </c>
      <c r="F419">
        <v>0</v>
      </c>
      <c r="G419">
        <v>10.1</v>
      </c>
      <c r="H419">
        <v>6.9</v>
      </c>
      <c r="I419">
        <v>25.1</v>
      </c>
      <c r="J419">
        <v>21.3</v>
      </c>
      <c r="K419" s="3">
        <f t="shared" si="12"/>
        <v>10.550000000000002</v>
      </c>
      <c r="L419" s="4">
        <f t="shared" si="13"/>
        <v>10.817184456064803</v>
      </c>
      <c r="M419" s="6">
        <v>417</v>
      </c>
    </row>
    <row r="420" spans="1:13">
      <c r="A420" t="s">
        <v>411</v>
      </c>
      <c r="B420" t="s">
        <v>432</v>
      </c>
      <c r="C420" t="s">
        <v>520</v>
      </c>
      <c r="E420">
        <v>0</v>
      </c>
      <c r="F420">
        <v>0</v>
      </c>
      <c r="G420">
        <v>0</v>
      </c>
      <c r="H420">
        <v>4.7</v>
      </c>
      <c r="I420">
        <v>38.9</v>
      </c>
      <c r="J420">
        <v>18.2</v>
      </c>
      <c r="K420" s="3">
        <f t="shared" si="12"/>
        <v>10.540000000000001</v>
      </c>
      <c r="L420" s="4">
        <f t="shared" si="13"/>
        <v>10.806931200656209</v>
      </c>
      <c r="M420" s="6">
        <v>418</v>
      </c>
    </row>
    <row r="421" spans="1:13">
      <c r="A421" t="s">
        <v>411</v>
      </c>
      <c r="B421" t="s">
        <v>417</v>
      </c>
      <c r="E421">
        <v>0</v>
      </c>
      <c r="F421">
        <v>0</v>
      </c>
      <c r="G421">
        <v>3.6</v>
      </c>
      <c r="H421">
        <v>7.2</v>
      </c>
      <c r="I421">
        <v>33.799999999999997</v>
      </c>
      <c r="J421">
        <v>16.2</v>
      </c>
      <c r="K421" s="3">
        <f t="shared" si="12"/>
        <v>10.54</v>
      </c>
      <c r="L421" s="4">
        <f t="shared" si="13"/>
        <v>10.806931200656209</v>
      </c>
      <c r="M421" s="6">
        <v>419</v>
      </c>
    </row>
    <row r="422" spans="1:13">
      <c r="A422" t="s">
        <v>411</v>
      </c>
      <c r="B422" t="s">
        <v>453</v>
      </c>
      <c r="E422">
        <v>0</v>
      </c>
      <c r="F422">
        <v>15.4</v>
      </c>
      <c r="G422">
        <v>5.0999999999999996</v>
      </c>
      <c r="H422">
        <v>7.1</v>
      </c>
      <c r="I422">
        <v>16.3</v>
      </c>
      <c r="J422">
        <v>17.5</v>
      </c>
      <c r="K422" s="3">
        <f t="shared" si="12"/>
        <v>10.53</v>
      </c>
      <c r="L422" s="4">
        <f t="shared" si="13"/>
        <v>10.796677945247616</v>
      </c>
      <c r="M422" s="6">
        <v>420</v>
      </c>
    </row>
    <row r="423" spans="1:13">
      <c r="A423" t="s">
        <v>411</v>
      </c>
      <c r="B423" t="s">
        <v>465</v>
      </c>
      <c r="E423">
        <v>0</v>
      </c>
      <c r="F423">
        <v>0</v>
      </c>
      <c r="G423">
        <v>12.2</v>
      </c>
      <c r="H423">
        <v>11.4</v>
      </c>
      <c r="I423">
        <v>20.9</v>
      </c>
      <c r="J423">
        <v>16.2</v>
      </c>
      <c r="K423" s="3">
        <f t="shared" si="12"/>
        <v>10.52</v>
      </c>
      <c r="L423" s="4">
        <f t="shared" si="13"/>
        <v>10.786424689839023</v>
      </c>
      <c r="M423" s="6">
        <v>421</v>
      </c>
    </row>
    <row r="424" spans="1:13">
      <c r="A424" t="s">
        <v>411</v>
      </c>
      <c r="B424" t="s">
        <v>474</v>
      </c>
      <c r="C424" t="s">
        <v>525</v>
      </c>
      <c r="E424">
        <v>7.4</v>
      </c>
      <c r="F424">
        <v>0</v>
      </c>
      <c r="G424">
        <v>0</v>
      </c>
      <c r="H424">
        <v>10.1</v>
      </c>
      <c r="I424">
        <v>31.1</v>
      </c>
      <c r="J424">
        <v>15.4</v>
      </c>
      <c r="K424" s="3">
        <f t="shared" si="12"/>
        <v>10.52</v>
      </c>
      <c r="L424" s="4">
        <f t="shared" si="13"/>
        <v>10.786424689839023</v>
      </c>
      <c r="M424" s="6">
        <v>422</v>
      </c>
    </row>
    <row r="425" spans="1:13">
      <c r="A425" t="s">
        <v>411</v>
      </c>
      <c r="B425" t="s">
        <v>493</v>
      </c>
      <c r="E425">
        <v>0</v>
      </c>
      <c r="F425">
        <v>0</v>
      </c>
      <c r="G425">
        <v>0</v>
      </c>
      <c r="H425">
        <v>9.4</v>
      </c>
      <c r="I425">
        <v>34.700000000000003</v>
      </c>
      <c r="J425">
        <v>16.7</v>
      </c>
      <c r="K425" s="3">
        <f t="shared" si="12"/>
        <v>10.490000000000002</v>
      </c>
      <c r="L425" s="4">
        <f t="shared" si="13"/>
        <v>10.755664923613249</v>
      </c>
      <c r="M425" s="6">
        <v>423</v>
      </c>
    </row>
    <row r="426" spans="1:13">
      <c r="A426" t="s">
        <v>411</v>
      </c>
      <c r="B426" t="s">
        <v>429</v>
      </c>
      <c r="E426">
        <v>0</v>
      </c>
      <c r="F426">
        <v>0</v>
      </c>
      <c r="G426">
        <v>0</v>
      </c>
      <c r="H426">
        <v>8.4</v>
      </c>
      <c r="I426">
        <v>34.1</v>
      </c>
      <c r="J426">
        <v>19.899999999999999</v>
      </c>
      <c r="K426" s="3">
        <f t="shared" si="12"/>
        <v>10.49</v>
      </c>
      <c r="L426" s="4">
        <f t="shared" si="13"/>
        <v>10.755664923613248</v>
      </c>
      <c r="M426" s="6">
        <v>424</v>
      </c>
    </row>
    <row r="427" spans="1:13">
      <c r="A427" t="s">
        <v>411</v>
      </c>
      <c r="B427" t="s">
        <v>506</v>
      </c>
      <c r="E427">
        <v>13.9</v>
      </c>
      <c r="F427">
        <v>0</v>
      </c>
      <c r="G427">
        <v>3.6</v>
      </c>
      <c r="H427">
        <v>10.5</v>
      </c>
      <c r="I427">
        <v>23.8</v>
      </c>
      <c r="J427">
        <v>14.7</v>
      </c>
      <c r="K427" s="3">
        <f t="shared" si="12"/>
        <v>10.440000000000003</v>
      </c>
      <c r="L427" s="4">
        <f t="shared" si="13"/>
        <v>10.704398646570288</v>
      </c>
      <c r="M427" s="6">
        <v>425</v>
      </c>
    </row>
    <row r="428" spans="1:13">
      <c r="A428" t="s">
        <v>411</v>
      </c>
      <c r="B428" t="s">
        <v>443</v>
      </c>
      <c r="E428">
        <v>0</v>
      </c>
      <c r="F428">
        <v>0</v>
      </c>
      <c r="G428">
        <v>12.3</v>
      </c>
      <c r="H428">
        <v>2.4</v>
      </c>
      <c r="I428">
        <v>27.5</v>
      </c>
      <c r="J428">
        <v>19.899999999999999</v>
      </c>
      <c r="K428" s="3">
        <f t="shared" si="12"/>
        <v>10.430000000000001</v>
      </c>
      <c r="L428" s="4">
        <f t="shared" si="13"/>
        <v>10.694145391161696</v>
      </c>
      <c r="M428" s="6">
        <v>426</v>
      </c>
    </row>
    <row r="429" spans="1:13">
      <c r="A429" t="s">
        <v>411</v>
      </c>
      <c r="B429" t="s">
        <v>488</v>
      </c>
      <c r="E429">
        <v>0</v>
      </c>
      <c r="F429">
        <v>0</v>
      </c>
      <c r="G429">
        <v>5.0999999999999996</v>
      </c>
      <c r="H429">
        <v>10.9</v>
      </c>
      <c r="I429">
        <v>28.9</v>
      </c>
      <c r="J429">
        <v>14.2</v>
      </c>
      <c r="K429" s="3">
        <f t="shared" si="12"/>
        <v>10.4</v>
      </c>
      <c r="L429" s="4">
        <f t="shared" si="13"/>
        <v>10.663385624935916</v>
      </c>
      <c r="M429" s="6">
        <v>427</v>
      </c>
    </row>
    <row r="430" spans="1:13">
      <c r="A430" t="s">
        <v>411</v>
      </c>
      <c r="B430" t="s">
        <v>502</v>
      </c>
      <c r="C430" t="s">
        <v>521</v>
      </c>
      <c r="E430">
        <v>0</v>
      </c>
      <c r="F430">
        <v>0</v>
      </c>
      <c r="G430">
        <v>3.6</v>
      </c>
      <c r="H430">
        <v>6.9</v>
      </c>
      <c r="I430">
        <v>35</v>
      </c>
      <c r="J430">
        <v>12.9</v>
      </c>
      <c r="K430" s="3">
        <f t="shared" si="12"/>
        <v>10.39</v>
      </c>
      <c r="L430" s="4">
        <f t="shared" si="13"/>
        <v>10.653132369527325</v>
      </c>
      <c r="M430" s="6">
        <v>428</v>
      </c>
    </row>
    <row r="431" spans="1:13">
      <c r="A431" t="s">
        <v>411</v>
      </c>
      <c r="B431" t="s">
        <v>503</v>
      </c>
      <c r="E431">
        <v>0</v>
      </c>
      <c r="F431">
        <v>0</v>
      </c>
      <c r="G431">
        <v>5</v>
      </c>
      <c r="H431">
        <v>11.5</v>
      </c>
      <c r="I431">
        <v>25.4</v>
      </c>
      <c r="J431">
        <v>20.100000000000001</v>
      </c>
      <c r="K431" s="3">
        <f t="shared" si="12"/>
        <v>10.39</v>
      </c>
      <c r="L431" s="4">
        <f t="shared" si="13"/>
        <v>10.653132369527325</v>
      </c>
      <c r="M431" s="6">
        <v>429</v>
      </c>
    </row>
    <row r="432" spans="1:13">
      <c r="A432" t="s">
        <v>411</v>
      </c>
      <c r="B432" t="s">
        <v>468</v>
      </c>
      <c r="E432">
        <v>0</v>
      </c>
      <c r="F432">
        <v>0</v>
      </c>
      <c r="G432">
        <v>7.1</v>
      </c>
      <c r="H432">
        <v>10.9</v>
      </c>
      <c r="I432">
        <v>25.6</v>
      </c>
      <c r="J432">
        <v>16.2</v>
      </c>
      <c r="K432" s="3">
        <f t="shared" si="12"/>
        <v>10.34</v>
      </c>
      <c r="L432" s="4">
        <f t="shared" si="13"/>
        <v>10.601866092484364</v>
      </c>
      <c r="M432" s="6">
        <v>430</v>
      </c>
    </row>
    <row r="433" spans="1:13">
      <c r="A433" t="s">
        <v>411</v>
      </c>
      <c r="B433" t="s">
        <v>497</v>
      </c>
      <c r="E433">
        <v>0</v>
      </c>
      <c r="F433">
        <v>0</v>
      </c>
      <c r="G433">
        <v>7.1</v>
      </c>
      <c r="H433">
        <v>6.2</v>
      </c>
      <c r="I433">
        <v>31.8</v>
      </c>
      <c r="J433">
        <v>13.2</v>
      </c>
      <c r="K433" s="3">
        <f t="shared" si="12"/>
        <v>10.34</v>
      </c>
      <c r="L433" s="4">
        <f t="shared" si="13"/>
        <v>10.601866092484364</v>
      </c>
      <c r="M433" s="6">
        <v>431</v>
      </c>
    </row>
    <row r="434" spans="1:13">
      <c r="A434" t="s">
        <v>411</v>
      </c>
      <c r="B434" t="s">
        <v>510</v>
      </c>
      <c r="E434">
        <v>0</v>
      </c>
      <c r="F434">
        <v>0</v>
      </c>
      <c r="G434">
        <v>0</v>
      </c>
      <c r="H434">
        <v>2.7</v>
      </c>
      <c r="I434">
        <v>42.9</v>
      </c>
      <c r="J434">
        <v>12</v>
      </c>
      <c r="K434" s="3">
        <f t="shared" si="12"/>
        <v>10.32</v>
      </c>
      <c r="L434" s="4">
        <f t="shared" si="13"/>
        <v>10.581359581667179</v>
      </c>
      <c r="M434" s="6">
        <v>432</v>
      </c>
    </row>
    <row r="435" spans="1:13">
      <c r="A435" t="s">
        <v>411</v>
      </c>
      <c r="B435" t="s">
        <v>505</v>
      </c>
      <c r="C435" t="s">
        <v>521</v>
      </c>
      <c r="E435">
        <v>0</v>
      </c>
      <c r="F435">
        <v>0</v>
      </c>
      <c r="G435">
        <v>7.6</v>
      </c>
      <c r="H435">
        <v>3.8</v>
      </c>
      <c r="I435">
        <v>33.6</v>
      </c>
      <c r="J435">
        <v>13</v>
      </c>
      <c r="K435" s="3">
        <f t="shared" si="12"/>
        <v>10.3</v>
      </c>
      <c r="L435" s="4">
        <f t="shared" si="13"/>
        <v>10.560853070849994</v>
      </c>
      <c r="M435" s="6">
        <v>433</v>
      </c>
    </row>
    <row r="436" spans="1:13">
      <c r="A436" t="s">
        <v>411</v>
      </c>
      <c r="B436" t="s">
        <v>423</v>
      </c>
      <c r="E436">
        <v>0</v>
      </c>
      <c r="F436">
        <v>0</v>
      </c>
      <c r="G436">
        <v>12.2</v>
      </c>
      <c r="H436">
        <v>5.3</v>
      </c>
      <c r="I436">
        <v>26.2</v>
      </c>
      <c r="J436">
        <v>15.4</v>
      </c>
      <c r="K436" s="3">
        <f t="shared" si="12"/>
        <v>10.280000000000001</v>
      </c>
      <c r="L436" s="4">
        <f t="shared" si="13"/>
        <v>10.540346560032811</v>
      </c>
      <c r="M436" s="6">
        <v>434</v>
      </c>
    </row>
    <row r="437" spans="1:13">
      <c r="A437" t="s">
        <v>411</v>
      </c>
      <c r="B437" t="s">
        <v>479</v>
      </c>
      <c r="E437">
        <v>0</v>
      </c>
      <c r="F437">
        <v>0</v>
      </c>
      <c r="G437">
        <v>7.2</v>
      </c>
      <c r="H437">
        <v>3.1</v>
      </c>
      <c r="I437">
        <v>32.299999999999997</v>
      </c>
      <c r="J437">
        <v>17.5</v>
      </c>
      <c r="K437" s="3">
        <f t="shared" si="12"/>
        <v>10.27</v>
      </c>
      <c r="L437" s="4">
        <f t="shared" si="13"/>
        <v>10.530093304624218</v>
      </c>
      <c r="M437" s="6">
        <v>435</v>
      </c>
    </row>
    <row r="438" spans="1:13">
      <c r="A438" t="s">
        <v>411</v>
      </c>
      <c r="B438" t="s">
        <v>419</v>
      </c>
      <c r="E438">
        <v>0</v>
      </c>
      <c r="F438">
        <v>0</v>
      </c>
      <c r="G438">
        <v>8.6</v>
      </c>
      <c r="H438">
        <v>12.9</v>
      </c>
      <c r="I438">
        <v>22.5</v>
      </c>
      <c r="J438">
        <v>14.6</v>
      </c>
      <c r="K438" s="3">
        <f t="shared" si="12"/>
        <v>10.260000000000002</v>
      </c>
      <c r="L438" s="4">
        <f t="shared" si="13"/>
        <v>10.519840049215627</v>
      </c>
      <c r="M438" s="6">
        <v>436</v>
      </c>
    </row>
    <row r="439" spans="1:13">
      <c r="A439" t="s">
        <v>411</v>
      </c>
      <c r="B439" t="s">
        <v>438</v>
      </c>
      <c r="E439">
        <v>0</v>
      </c>
      <c r="F439">
        <v>0</v>
      </c>
      <c r="G439">
        <v>17.899999999999999</v>
      </c>
      <c r="H439">
        <v>4.9000000000000004</v>
      </c>
      <c r="I439">
        <v>20.3</v>
      </c>
      <c r="J439">
        <v>16.3</v>
      </c>
      <c r="K439" s="3">
        <f t="shared" si="12"/>
        <v>10.250000000000002</v>
      </c>
      <c r="L439" s="4">
        <f t="shared" si="13"/>
        <v>10.509586793807037</v>
      </c>
      <c r="M439" s="6">
        <v>437</v>
      </c>
    </row>
    <row r="440" spans="1:13">
      <c r="A440" t="s">
        <v>411</v>
      </c>
      <c r="B440" t="s">
        <v>483</v>
      </c>
      <c r="E440">
        <v>0</v>
      </c>
      <c r="F440">
        <v>0</v>
      </c>
      <c r="G440">
        <v>3.6</v>
      </c>
      <c r="H440">
        <v>9</v>
      </c>
      <c r="I440">
        <v>31</v>
      </c>
      <c r="J440">
        <v>15.2</v>
      </c>
      <c r="K440" s="3">
        <f t="shared" si="12"/>
        <v>10.24</v>
      </c>
      <c r="L440" s="4">
        <f t="shared" si="13"/>
        <v>10.499333538398441</v>
      </c>
      <c r="M440" s="6">
        <v>438</v>
      </c>
    </row>
    <row r="441" spans="1:13">
      <c r="A441" t="s">
        <v>411</v>
      </c>
      <c r="B441" t="s">
        <v>451</v>
      </c>
      <c r="E441">
        <v>0</v>
      </c>
      <c r="F441">
        <v>11.5</v>
      </c>
      <c r="G441">
        <v>5.0999999999999996</v>
      </c>
      <c r="H441">
        <v>4.5999999999999996</v>
      </c>
      <c r="I441">
        <v>24.2</v>
      </c>
      <c r="J441">
        <v>11.5</v>
      </c>
      <c r="K441" s="3">
        <f t="shared" si="12"/>
        <v>10.23</v>
      </c>
      <c r="L441" s="4">
        <f t="shared" si="13"/>
        <v>10.48908028298985</v>
      </c>
      <c r="M441" s="6">
        <v>439</v>
      </c>
    </row>
    <row r="442" spans="1:13">
      <c r="A442" t="s">
        <v>411</v>
      </c>
      <c r="B442" t="s">
        <v>421</v>
      </c>
      <c r="E442">
        <v>19.7</v>
      </c>
      <c r="F442">
        <v>0</v>
      </c>
      <c r="G442">
        <v>0</v>
      </c>
      <c r="H442">
        <v>3.8</v>
      </c>
      <c r="I442">
        <v>29.7</v>
      </c>
      <c r="J442">
        <v>15.3</v>
      </c>
      <c r="K442" s="3">
        <f t="shared" si="12"/>
        <v>10.199999999999999</v>
      </c>
      <c r="L442" s="4">
        <f t="shared" si="13"/>
        <v>10.458320516764072</v>
      </c>
      <c r="M442" s="6">
        <v>440</v>
      </c>
    </row>
    <row r="443" spans="1:13">
      <c r="A443" t="s">
        <v>411</v>
      </c>
      <c r="B443" t="s">
        <v>430</v>
      </c>
      <c r="E443">
        <v>0</v>
      </c>
      <c r="F443">
        <v>0</v>
      </c>
      <c r="G443">
        <v>5</v>
      </c>
      <c r="H443">
        <v>4.9000000000000004</v>
      </c>
      <c r="I443">
        <v>33.5</v>
      </c>
      <c r="J443">
        <v>15.1</v>
      </c>
      <c r="K443" s="3">
        <f t="shared" si="12"/>
        <v>10.19</v>
      </c>
      <c r="L443" s="4">
        <f t="shared" si="13"/>
        <v>10.448067261355479</v>
      </c>
      <c r="M443" s="6">
        <v>441</v>
      </c>
    </row>
    <row r="444" spans="1:13">
      <c r="A444" t="s">
        <v>411</v>
      </c>
      <c r="B444" t="s">
        <v>452</v>
      </c>
      <c r="E444">
        <v>0</v>
      </c>
      <c r="F444">
        <v>0</v>
      </c>
      <c r="G444">
        <v>0</v>
      </c>
      <c r="H444">
        <v>4.2</v>
      </c>
      <c r="I444">
        <v>39.5</v>
      </c>
      <c r="J444">
        <v>14.4</v>
      </c>
      <c r="K444" s="3">
        <f t="shared" si="12"/>
        <v>10.18</v>
      </c>
      <c r="L444" s="4">
        <f t="shared" si="13"/>
        <v>10.437814005946889</v>
      </c>
      <c r="M444" s="6">
        <v>442</v>
      </c>
    </row>
    <row r="445" spans="1:13">
      <c r="A445" t="s">
        <v>411</v>
      </c>
      <c r="B445" t="s">
        <v>412</v>
      </c>
      <c r="E445">
        <v>0</v>
      </c>
      <c r="F445">
        <v>0</v>
      </c>
      <c r="G445">
        <v>12.2</v>
      </c>
      <c r="H445">
        <v>3.4</v>
      </c>
      <c r="I445">
        <v>27.6</v>
      </c>
      <c r="J445">
        <v>15.2</v>
      </c>
      <c r="K445" s="3">
        <f t="shared" si="12"/>
        <v>10.16</v>
      </c>
      <c r="L445" s="4">
        <f t="shared" si="13"/>
        <v>10.417307495129704</v>
      </c>
      <c r="M445" s="6">
        <v>443</v>
      </c>
    </row>
    <row r="446" spans="1:13">
      <c r="A446" t="s">
        <v>411</v>
      </c>
      <c r="B446" t="s">
        <v>504</v>
      </c>
      <c r="E446">
        <v>0</v>
      </c>
      <c r="F446">
        <v>0</v>
      </c>
      <c r="G446">
        <v>3.6</v>
      </c>
      <c r="H446">
        <v>15.5</v>
      </c>
      <c r="I446">
        <v>23.4</v>
      </c>
      <c r="J446">
        <v>16.5</v>
      </c>
      <c r="K446" s="3">
        <f t="shared" si="12"/>
        <v>10.15</v>
      </c>
      <c r="L446" s="4">
        <f t="shared" si="13"/>
        <v>10.407054239721111</v>
      </c>
      <c r="M446" s="6">
        <v>444</v>
      </c>
    </row>
    <row r="447" spans="1:13">
      <c r="A447" t="s">
        <v>411</v>
      </c>
      <c r="B447" t="s">
        <v>448</v>
      </c>
      <c r="E447">
        <v>0</v>
      </c>
      <c r="F447">
        <v>0</v>
      </c>
      <c r="G447">
        <v>0</v>
      </c>
      <c r="H447">
        <v>9.9</v>
      </c>
      <c r="I447">
        <v>32.6</v>
      </c>
      <c r="J447">
        <v>16.2</v>
      </c>
      <c r="K447" s="3">
        <f t="shared" si="12"/>
        <v>10.120000000000001</v>
      </c>
      <c r="L447" s="4">
        <f t="shared" si="13"/>
        <v>10.376294473495335</v>
      </c>
      <c r="M447" s="6">
        <v>445</v>
      </c>
    </row>
    <row r="448" spans="1:13">
      <c r="A448" t="s">
        <v>411</v>
      </c>
      <c r="B448" t="s">
        <v>492</v>
      </c>
      <c r="E448">
        <v>0</v>
      </c>
      <c r="F448">
        <v>0</v>
      </c>
      <c r="G448">
        <v>3.6</v>
      </c>
      <c r="H448">
        <v>9.1999999999999993</v>
      </c>
      <c r="I448">
        <v>28.6</v>
      </c>
      <c r="J448">
        <v>18.100000000000001</v>
      </c>
      <c r="K448" s="3">
        <f t="shared" si="12"/>
        <v>10.090000000000002</v>
      </c>
      <c r="L448" s="4">
        <f t="shared" si="13"/>
        <v>10.345534707269559</v>
      </c>
      <c r="M448" s="6">
        <v>446</v>
      </c>
    </row>
    <row r="449" spans="1:13">
      <c r="A449" t="s">
        <v>411</v>
      </c>
      <c r="B449" t="s">
        <v>508</v>
      </c>
      <c r="E449">
        <v>0</v>
      </c>
      <c r="F449">
        <v>0</v>
      </c>
      <c r="G449">
        <v>0</v>
      </c>
      <c r="H449">
        <v>10.3</v>
      </c>
      <c r="I449">
        <v>29</v>
      </c>
      <c r="J449">
        <v>22.2</v>
      </c>
      <c r="K449" s="3">
        <f t="shared" si="12"/>
        <v>10.080000000000002</v>
      </c>
      <c r="L449" s="4">
        <f t="shared" si="13"/>
        <v>10.335281451860968</v>
      </c>
      <c r="M449" s="6">
        <v>447</v>
      </c>
    </row>
    <row r="450" spans="1:13">
      <c r="A450" t="s">
        <v>411</v>
      </c>
      <c r="B450" t="s">
        <v>487</v>
      </c>
      <c r="E450">
        <v>0</v>
      </c>
      <c r="F450">
        <v>0</v>
      </c>
      <c r="G450">
        <v>3.6</v>
      </c>
      <c r="H450">
        <v>14.9</v>
      </c>
      <c r="I450">
        <v>25.8</v>
      </c>
      <c r="J450">
        <v>12.1</v>
      </c>
      <c r="K450" s="3">
        <f t="shared" si="12"/>
        <v>10.07</v>
      </c>
      <c r="L450" s="4">
        <f t="shared" si="13"/>
        <v>10.325028196452374</v>
      </c>
      <c r="M450" s="6">
        <v>448</v>
      </c>
    </row>
    <row r="451" spans="1:13">
      <c r="A451" t="s">
        <v>411</v>
      </c>
      <c r="B451" t="s">
        <v>500</v>
      </c>
      <c r="E451">
        <v>0</v>
      </c>
      <c r="F451">
        <v>13.3</v>
      </c>
      <c r="G451">
        <v>3.6</v>
      </c>
      <c r="H451">
        <v>5.7</v>
      </c>
      <c r="I451">
        <v>21.6</v>
      </c>
      <c r="J451">
        <v>12.3</v>
      </c>
      <c r="K451" s="3">
        <f t="shared" ref="K451:K502" si="14">((E451*0.1)+(F451*0.2)+(G451*0.2)+(H451*0.2)+(I451*0.2)+(J451*0.1))</f>
        <v>10.07</v>
      </c>
      <c r="L451" s="4">
        <f t="shared" ref="L451:L502" si="15">K451*100/97.53</f>
        <v>10.325028196452374</v>
      </c>
      <c r="M451" s="6">
        <v>449</v>
      </c>
    </row>
    <row r="452" spans="1:13">
      <c r="A452" t="s">
        <v>411</v>
      </c>
      <c r="B452" t="s">
        <v>441</v>
      </c>
      <c r="E452">
        <v>13.9</v>
      </c>
      <c r="F452">
        <v>24.9</v>
      </c>
      <c r="G452">
        <v>0</v>
      </c>
      <c r="H452">
        <v>3.8</v>
      </c>
      <c r="I452">
        <v>8.1</v>
      </c>
      <c r="J452">
        <v>13.1</v>
      </c>
      <c r="K452" s="3">
        <f t="shared" si="14"/>
        <v>10.06</v>
      </c>
      <c r="L452" s="4">
        <f t="shared" si="15"/>
        <v>10.314774941043781</v>
      </c>
      <c r="M452" s="6">
        <v>450</v>
      </c>
    </row>
    <row r="453" spans="1:13">
      <c r="A453" t="s">
        <v>411</v>
      </c>
      <c r="B453" t="s">
        <v>482</v>
      </c>
      <c r="E453">
        <v>0</v>
      </c>
      <c r="F453">
        <v>0</v>
      </c>
      <c r="G453">
        <v>0</v>
      </c>
      <c r="H453">
        <v>8.4</v>
      </c>
      <c r="I453">
        <v>33.799999999999997</v>
      </c>
      <c r="J453">
        <v>16.2</v>
      </c>
      <c r="K453" s="3">
        <f t="shared" si="14"/>
        <v>10.059999999999999</v>
      </c>
      <c r="L453" s="4">
        <f t="shared" si="15"/>
        <v>10.31477494104378</v>
      </c>
      <c r="M453" s="6">
        <v>451</v>
      </c>
    </row>
    <row r="454" spans="1:13">
      <c r="A454" t="s">
        <v>411</v>
      </c>
      <c r="B454" t="s">
        <v>426</v>
      </c>
      <c r="E454">
        <v>0</v>
      </c>
      <c r="F454">
        <v>0</v>
      </c>
      <c r="G454">
        <v>3.6</v>
      </c>
      <c r="H454">
        <v>7.5</v>
      </c>
      <c r="I454">
        <v>30.1</v>
      </c>
      <c r="J454">
        <v>18</v>
      </c>
      <c r="K454" s="3">
        <f t="shared" si="14"/>
        <v>10.040000000000001</v>
      </c>
      <c r="L454" s="4">
        <f t="shared" si="15"/>
        <v>10.294268430226598</v>
      </c>
      <c r="M454" s="6">
        <v>452</v>
      </c>
    </row>
    <row r="455" spans="1:13">
      <c r="A455" t="s">
        <v>411</v>
      </c>
      <c r="B455" t="s">
        <v>471</v>
      </c>
      <c r="E455">
        <v>0</v>
      </c>
      <c r="F455">
        <v>0</v>
      </c>
      <c r="G455">
        <v>0</v>
      </c>
      <c r="H455">
        <v>13.1</v>
      </c>
      <c r="I455">
        <v>29.6</v>
      </c>
      <c r="J455">
        <v>15</v>
      </c>
      <c r="K455" s="3">
        <f t="shared" si="14"/>
        <v>10.040000000000001</v>
      </c>
      <c r="L455" s="4">
        <f t="shared" si="15"/>
        <v>10.294268430226598</v>
      </c>
      <c r="M455" s="6">
        <v>453</v>
      </c>
    </row>
    <row r="456" spans="1:13">
      <c r="A456" t="s">
        <v>411</v>
      </c>
      <c r="B456" t="s">
        <v>499</v>
      </c>
      <c r="E456">
        <v>0</v>
      </c>
      <c r="F456">
        <v>0</v>
      </c>
      <c r="G456">
        <v>8.6</v>
      </c>
      <c r="H456">
        <v>5.0999999999999996</v>
      </c>
      <c r="I456">
        <v>27.5</v>
      </c>
      <c r="J456">
        <v>18</v>
      </c>
      <c r="K456" s="3">
        <f t="shared" si="14"/>
        <v>10.040000000000001</v>
      </c>
      <c r="L456" s="4">
        <f t="shared" si="15"/>
        <v>10.294268430226598</v>
      </c>
      <c r="M456" s="6">
        <v>454</v>
      </c>
    </row>
    <row r="457" spans="1:13">
      <c r="A457" t="s">
        <v>411</v>
      </c>
      <c r="B457" t="s">
        <v>475</v>
      </c>
      <c r="C457" t="s">
        <v>523</v>
      </c>
      <c r="E457">
        <v>0</v>
      </c>
      <c r="F457">
        <v>0</v>
      </c>
      <c r="G457">
        <v>0</v>
      </c>
      <c r="H457">
        <v>8.1999999999999993</v>
      </c>
      <c r="I457">
        <v>33.9</v>
      </c>
      <c r="J457">
        <v>16.2</v>
      </c>
      <c r="K457" s="3">
        <f t="shared" si="14"/>
        <v>10.039999999999999</v>
      </c>
      <c r="L457" s="4">
        <f t="shared" si="15"/>
        <v>10.294268430226596</v>
      </c>
      <c r="M457" s="6">
        <v>455</v>
      </c>
    </row>
    <row r="458" spans="1:13">
      <c r="A458" t="s">
        <v>411</v>
      </c>
      <c r="B458" t="s">
        <v>450</v>
      </c>
      <c r="E458">
        <v>0</v>
      </c>
      <c r="F458">
        <v>0</v>
      </c>
      <c r="G458">
        <v>10.7</v>
      </c>
      <c r="H458">
        <v>6.6</v>
      </c>
      <c r="I458">
        <v>24.7</v>
      </c>
      <c r="J458">
        <v>16.3</v>
      </c>
      <c r="K458" s="3">
        <f t="shared" si="14"/>
        <v>10.030000000000001</v>
      </c>
      <c r="L458" s="4">
        <f t="shared" si="15"/>
        <v>10.284015174818006</v>
      </c>
      <c r="M458" s="6">
        <v>456</v>
      </c>
    </row>
    <row r="459" spans="1:13">
      <c r="A459" t="s">
        <v>411</v>
      </c>
      <c r="B459" t="s">
        <v>481</v>
      </c>
      <c r="E459">
        <v>0</v>
      </c>
      <c r="F459">
        <v>0</v>
      </c>
      <c r="G459">
        <v>8.6</v>
      </c>
      <c r="H459">
        <v>10.5</v>
      </c>
      <c r="I459">
        <v>24.5</v>
      </c>
      <c r="J459">
        <v>13</v>
      </c>
      <c r="K459" s="3">
        <f t="shared" si="14"/>
        <v>10.020000000000001</v>
      </c>
      <c r="L459" s="4">
        <f t="shared" si="15"/>
        <v>10.273761919409413</v>
      </c>
      <c r="M459" s="6">
        <v>457</v>
      </c>
    </row>
    <row r="460" spans="1:13">
      <c r="A460" t="s">
        <v>411</v>
      </c>
      <c r="B460" t="s">
        <v>485</v>
      </c>
      <c r="E460">
        <v>0</v>
      </c>
      <c r="F460">
        <v>0</v>
      </c>
      <c r="G460">
        <v>17.399999999999999</v>
      </c>
      <c r="H460">
        <v>7.1</v>
      </c>
      <c r="I460">
        <v>17.100000000000001</v>
      </c>
      <c r="J460">
        <v>16.8</v>
      </c>
      <c r="K460" s="3">
        <f t="shared" si="14"/>
        <v>10</v>
      </c>
      <c r="L460" s="4">
        <f t="shared" si="15"/>
        <v>10.253255408592228</v>
      </c>
      <c r="M460" s="6">
        <v>458</v>
      </c>
    </row>
    <row r="461" spans="1:13">
      <c r="A461" t="s">
        <v>411</v>
      </c>
      <c r="B461" t="s">
        <v>445</v>
      </c>
      <c r="E461">
        <v>0</v>
      </c>
      <c r="F461">
        <v>0</v>
      </c>
      <c r="G461">
        <v>3.6</v>
      </c>
      <c r="H461">
        <v>10.6</v>
      </c>
      <c r="I461">
        <v>29.6</v>
      </c>
      <c r="J461">
        <v>12.2</v>
      </c>
      <c r="K461" s="3">
        <f t="shared" si="14"/>
        <v>9.9800000000000022</v>
      </c>
      <c r="L461" s="4">
        <f t="shared" si="15"/>
        <v>10.232748897775046</v>
      </c>
      <c r="M461" s="6">
        <v>459</v>
      </c>
    </row>
    <row r="462" spans="1:13">
      <c r="A462" t="s">
        <v>411</v>
      </c>
      <c r="B462" t="s">
        <v>416</v>
      </c>
      <c r="E462">
        <v>0</v>
      </c>
      <c r="F462">
        <v>0</v>
      </c>
      <c r="G462">
        <v>7.2</v>
      </c>
      <c r="H462">
        <v>7.4</v>
      </c>
      <c r="I462">
        <v>28.1</v>
      </c>
      <c r="J462">
        <v>14.3</v>
      </c>
      <c r="K462" s="3">
        <f t="shared" si="14"/>
        <v>9.9700000000000006</v>
      </c>
      <c r="L462" s="4">
        <f t="shared" si="15"/>
        <v>10.222495642366452</v>
      </c>
      <c r="M462" s="6">
        <v>460</v>
      </c>
    </row>
    <row r="463" spans="1:13">
      <c r="A463" t="s">
        <v>411</v>
      </c>
      <c r="B463" t="s">
        <v>418</v>
      </c>
      <c r="E463">
        <v>0</v>
      </c>
      <c r="F463">
        <v>0</v>
      </c>
      <c r="G463">
        <v>11.8</v>
      </c>
      <c r="H463">
        <v>7.1</v>
      </c>
      <c r="I463">
        <v>24.4</v>
      </c>
      <c r="J463">
        <v>13</v>
      </c>
      <c r="K463" s="3">
        <f t="shared" si="14"/>
        <v>9.9600000000000009</v>
      </c>
      <c r="L463" s="4">
        <f t="shared" si="15"/>
        <v>10.212242386957859</v>
      </c>
      <c r="M463" s="6">
        <v>461</v>
      </c>
    </row>
    <row r="464" spans="1:13">
      <c r="A464" t="s">
        <v>411</v>
      </c>
      <c r="B464" t="s">
        <v>466</v>
      </c>
      <c r="E464">
        <v>0</v>
      </c>
      <c r="F464">
        <v>0</v>
      </c>
      <c r="G464">
        <v>12.2</v>
      </c>
      <c r="H464">
        <v>6.2</v>
      </c>
      <c r="I464">
        <v>24.4</v>
      </c>
      <c r="J464">
        <v>13.9</v>
      </c>
      <c r="K464" s="3">
        <f t="shared" si="14"/>
        <v>9.9500000000000011</v>
      </c>
      <c r="L464" s="4">
        <f t="shared" si="15"/>
        <v>10.201989131549269</v>
      </c>
      <c r="M464" s="6">
        <v>462</v>
      </c>
    </row>
    <row r="465" spans="1:13">
      <c r="A465" t="s">
        <v>411</v>
      </c>
      <c r="B465" t="s">
        <v>477</v>
      </c>
      <c r="E465">
        <v>19.7</v>
      </c>
      <c r="F465">
        <v>0</v>
      </c>
      <c r="G465">
        <v>8.6</v>
      </c>
      <c r="H465">
        <v>1.5</v>
      </c>
      <c r="I465">
        <v>20.100000000000001</v>
      </c>
      <c r="J465">
        <v>19.3</v>
      </c>
      <c r="K465" s="3">
        <f t="shared" si="14"/>
        <v>9.9400000000000013</v>
      </c>
      <c r="L465" s="4">
        <f t="shared" si="15"/>
        <v>10.191735876140676</v>
      </c>
      <c r="M465" s="6">
        <v>463</v>
      </c>
    </row>
    <row r="466" spans="1:13">
      <c r="A466" t="s">
        <v>411</v>
      </c>
      <c r="B466" t="s">
        <v>496</v>
      </c>
      <c r="E466">
        <v>0</v>
      </c>
      <c r="F466">
        <v>0</v>
      </c>
      <c r="G466">
        <v>8.6</v>
      </c>
      <c r="H466">
        <v>8</v>
      </c>
      <c r="I466">
        <v>26.4</v>
      </c>
      <c r="J466">
        <v>13.4</v>
      </c>
      <c r="K466" s="3">
        <f t="shared" si="14"/>
        <v>9.9400000000000013</v>
      </c>
      <c r="L466" s="4">
        <f t="shared" si="15"/>
        <v>10.191735876140676</v>
      </c>
      <c r="M466" s="6">
        <v>464</v>
      </c>
    </row>
    <row r="467" spans="1:13">
      <c r="A467" t="s">
        <v>411</v>
      </c>
      <c r="B467" t="s">
        <v>431</v>
      </c>
      <c r="E467">
        <v>0</v>
      </c>
      <c r="F467">
        <v>0</v>
      </c>
      <c r="G467">
        <v>5</v>
      </c>
      <c r="H467">
        <v>9</v>
      </c>
      <c r="I467">
        <v>27.8</v>
      </c>
      <c r="J467">
        <v>15.8</v>
      </c>
      <c r="K467" s="3">
        <f t="shared" si="14"/>
        <v>9.94</v>
      </c>
      <c r="L467" s="4">
        <f t="shared" si="15"/>
        <v>10.191735876140674</v>
      </c>
      <c r="M467" s="6">
        <v>465</v>
      </c>
    </row>
    <row r="468" spans="1:13">
      <c r="A468" t="s">
        <v>411</v>
      </c>
      <c r="B468" t="s">
        <v>424</v>
      </c>
      <c r="C468" t="s">
        <v>525</v>
      </c>
      <c r="E468">
        <v>0</v>
      </c>
      <c r="F468">
        <v>0</v>
      </c>
      <c r="G468">
        <v>3.6</v>
      </c>
      <c r="H468">
        <v>8.6</v>
      </c>
      <c r="I468">
        <v>30</v>
      </c>
      <c r="J468">
        <v>14.7</v>
      </c>
      <c r="K468" s="3">
        <f t="shared" si="14"/>
        <v>9.91</v>
      </c>
      <c r="L468" s="4">
        <f t="shared" si="15"/>
        <v>10.160976109914898</v>
      </c>
      <c r="M468" s="6">
        <v>466</v>
      </c>
    </row>
    <row r="469" spans="1:13">
      <c r="A469" t="s">
        <v>411</v>
      </c>
      <c r="B469" t="s">
        <v>444</v>
      </c>
      <c r="E469">
        <v>0</v>
      </c>
      <c r="F469">
        <v>0</v>
      </c>
      <c r="G469">
        <v>0</v>
      </c>
      <c r="H469">
        <v>4.2</v>
      </c>
      <c r="I469">
        <v>33.299999999999997</v>
      </c>
      <c r="J469">
        <v>24.1</v>
      </c>
      <c r="K469" s="3">
        <f t="shared" si="14"/>
        <v>9.91</v>
      </c>
      <c r="L469" s="4">
        <f t="shared" si="15"/>
        <v>10.160976109914898</v>
      </c>
      <c r="M469" s="6">
        <v>467</v>
      </c>
    </row>
    <row r="470" spans="1:13">
      <c r="A470" t="s">
        <v>411</v>
      </c>
      <c r="B470" t="s">
        <v>420</v>
      </c>
      <c r="E470">
        <v>0</v>
      </c>
      <c r="F470">
        <v>0</v>
      </c>
      <c r="G470">
        <v>12.2</v>
      </c>
      <c r="H470">
        <v>3.8</v>
      </c>
      <c r="I470">
        <v>25.4</v>
      </c>
      <c r="J470">
        <v>16.100000000000001</v>
      </c>
      <c r="K470" s="3">
        <f t="shared" si="14"/>
        <v>9.89</v>
      </c>
      <c r="L470" s="4">
        <f t="shared" si="15"/>
        <v>10.140469599097713</v>
      </c>
      <c r="M470" s="6">
        <v>468</v>
      </c>
    </row>
    <row r="471" spans="1:13">
      <c r="A471" t="s">
        <v>411</v>
      </c>
      <c r="B471" t="s">
        <v>413</v>
      </c>
      <c r="E471">
        <v>0</v>
      </c>
      <c r="F471">
        <v>0</v>
      </c>
      <c r="G471">
        <v>0</v>
      </c>
      <c r="H471">
        <v>9.6</v>
      </c>
      <c r="I471">
        <v>32</v>
      </c>
      <c r="J471">
        <v>15.5</v>
      </c>
      <c r="K471" s="3">
        <f t="shared" si="14"/>
        <v>9.870000000000001</v>
      </c>
      <c r="L471" s="4">
        <f t="shared" si="15"/>
        <v>10.11996308828053</v>
      </c>
      <c r="M471" s="6">
        <v>469</v>
      </c>
    </row>
    <row r="472" spans="1:13">
      <c r="A472" t="s">
        <v>411</v>
      </c>
      <c r="B472" t="s">
        <v>415</v>
      </c>
      <c r="E472">
        <v>0</v>
      </c>
      <c r="F472">
        <v>0</v>
      </c>
      <c r="G472">
        <v>8.6</v>
      </c>
      <c r="H472">
        <v>6</v>
      </c>
      <c r="I472">
        <v>28.2</v>
      </c>
      <c r="J472">
        <v>13.1</v>
      </c>
      <c r="K472" s="3">
        <f t="shared" si="14"/>
        <v>9.870000000000001</v>
      </c>
      <c r="L472" s="4">
        <f t="shared" si="15"/>
        <v>10.11996308828053</v>
      </c>
      <c r="M472" s="6">
        <v>470</v>
      </c>
    </row>
    <row r="473" spans="1:13">
      <c r="A473" t="s">
        <v>411</v>
      </c>
      <c r="B473" t="s">
        <v>425</v>
      </c>
      <c r="E473">
        <v>0</v>
      </c>
      <c r="F473">
        <v>0</v>
      </c>
      <c r="G473">
        <v>0</v>
      </c>
      <c r="H473">
        <v>1.5</v>
      </c>
      <c r="I473">
        <v>30.3</v>
      </c>
      <c r="J473">
        <v>34.799999999999997</v>
      </c>
      <c r="K473" s="3">
        <f t="shared" si="14"/>
        <v>9.84</v>
      </c>
      <c r="L473" s="4">
        <f t="shared" si="15"/>
        <v>10.089203322054752</v>
      </c>
      <c r="M473" s="6">
        <v>471</v>
      </c>
    </row>
    <row r="474" spans="1:13">
      <c r="A474" t="s">
        <v>411</v>
      </c>
      <c r="B474" t="s">
        <v>501</v>
      </c>
      <c r="E474">
        <v>0</v>
      </c>
      <c r="F474">
        <v>0</v>
      </c>
      <c r="G474">
        <v>12.3</v>
      </c>
      <c r="H474">
        <v>8.4</v>
      </c>
      <c r="I474">
        <v>22.1</v>
      </c>
      <c r="J474">
        <v>12.6</v>
      </c>
      <c r="K474" s="3">
        <f t="shared" si="14"/>
        <v>9.8200000000000021</v>
      </c>
      <c r="L474" s="4">
        <f t="shared" si="15"/>
        <v>10.068696811237571</v>
      </c>
      <c r="M474" s="6">
        <v>472</v>
      </c>
    </row>
    <row r="475" spans="1:13">
      <c r="A475" t="s">
        <v>411</v>
      </c>
      <c r="B475" t="s">
        <v>428</v>
      </c>
      <c r="E475">
        <v>0</v>
      </c>
      <c r="F475">
        <v>0</v>
      </c>
      <c r="G475">
        <v>6.3</v>
      </c>
      <c r="H475">
        <v>8.6999999999999993</v>
      </c>
      <c r="I475">
        <v>26.8</v>
      </c>
      <c r="J475">
        <v>14.5</v>
      </c>
      <c r="K475" s="3">
        <f t="shared" si="14"/>
        <v>9.8099999999999987</v>
      </c>
      <c r="L475" s="4">
        <f t="shared" si="15"/>
        <v>10.058443555828974</v>
      </c>
      <c r="M475" s="6">
        <v>473</v>
      </c>
    </row>
    <row r="476" spans="1:13">
      <c r="A476" t="s">
        <v>411</v>
      </c>
      <c r="B476" t="s">
        <v>449</v>
      </c>
      <c r="E476">
        <v>0</v>
      </c>
      <c r="F476">
        <v>0</v>
      </c>
      <c r="G476">
        <v>5</v>
      </c>
      <c r="H476">
        <v>8.3000000000000007</v>
      </c>
      <c r="I476">
        <v>28.7</v>
      </c>
      <c r="J476">
        <v>14</v>
      </c>
      <c r="K476" s="3">
        <f t="shared" si="14"/>
        <v>9.8000000000000007</v>
      </c>
      <c r="L476" s="4">
        <f t="shared" si="15"/>
        <v>10.048190300420384</v>
      </c>
      <c r="M476" s="6">
        <v>474</v>
      </c>
    </row>
    <row r="477" spans="1:13">
      <c r="A477" t="s">
        <v>411</v>
      </c>
      <c r="B477" t="s">
        <v>414</v>
      </c>
      <c r="E477">
        <v>0</v>
      </c>
      <c r="F477">
        <v>0</v>
      </c>
      <c r="G477">
        <v>4.9000000000000004</v>
      </c>
      <c r="H477">
        <v>2.2000000000000002</v>
      </c>
      <c r="I477">
        <v>33.799999999999997</v>
      </c>
      <c r="J477">
        <v>16</v>
      </c>
      <c r="K477" s="3">
        <f t="shared" si="14"/>
        <v>9.7799999999999994</v>
      </c>
      <c r="L477" s="4">
        <f t="shared" si="15"/>
        <v>10.027683789603199</v>
      </c>
      <c r="M477" s="6">
        <v>475</v>
      </c>
    </row>
    <row r="478" spans="1:13">
      <c r="A478" t="s">
        <v>411</v>
      </c>
      <c r="B478" t="s">
        <v>460</v>
      </c>
      <c r="E478">
        <v>0</v>
      </c>
      <c r="F478">
        <v>0</v>
      </c>
      <c r="G478">
        <v>13.9</v>
      </c>
      <c r="H478">
        <v>5</v>
      </c>
      <c r="I478">
        <v>22.9</v>
      </c>
      <c r="J478">
        <v>14.2</v>
      </c>
      <c r="K478" s="3">
        <f t="shared" si="14"/>
        <v>9.7799999999999994</v>
      </c>
      <c r="L478" s="4">
        <f t="shared" si="15"/>
        <v>10.027683789603199</v>
      </c>
      <c r="M478" s="6">
        <v>476</v>
      </c>
    </row>
    <row r="479" spans="1:13">
      <c r="A479" t="s">
        <v>411</v>
      </c>
      <c r="B479" t="s">
        <v>446</v>
      </c>
      <c r="E479">
        <v>0</v>
      </c>
      <c r="F479">
        <v>0</v>
      </c>
      <c r="G479">
        <v>8.6</v>
      </c>
      <c r="H479">
        <v>4.9000000000000004</v>
      </c>
      <c r="I479">
        <v>28.5</v>
      </c>
      <c r="J479">
        <v>13.7</v>
      </c>
      <c r="K479" s="3">
        <f t="shared" si="14"/>
        <v>9.77</v>
      </c>
      <c r="L479" s="4">
        <f t="shared" si="15"/>
        <v>10.017430534194606</v>
      </c>
      <c r="M479" s="6">
        <v>477</v>
      </c>
    </row>
    <row r="480" spans="1:13">
      <c r="A480" t="s">
        <v>411</v>
      </c>
      <c r="B480" t="s">
        <v>442</v>
      </c>
      <c r="E480">
        <v>0</v>
      </c>
      <c r="F480">
        <v>0</v>
      </c>
      <c r="G480">
        <v>0</v>
      </c>
      <c r="H480">
        <v>4.0999999999999996</v>
      </c>
      <c r="I480">
        <v>31.3</v>
      </c>
      <c r="J480">
        <v>26.3</v>
      </c>
      <c r="K480" s="3">
        <f t="shared" si="14"/>
        <v>9.7100000000000009</v>
      </c>
      <c r="L480" s="4">
        <f t="shared" si="15"/>
        <v>9.9559110017430541</v>
      </c>
      <c r="M480" s="6">
        <v>478</v>
      </c>
    </row>
    <row r="481" spans="1:13">
      <c r="A481" t="s">
        <v>411</v>
      </c>
      <c r="B481" t="s">
        <v>473</v>
      </c>
      <c r="E481">
        <v>0</v>
      </c>
      <c r="F481">
        <v>0</v>
      </c>
      <c r="G481">
        <v>3.6</v>
      </c>
      <c r="H481">
        <v>9.1999999999999993</v>
      </c>
      <c r="I481">
        <v>25.8</v>
      </c>
      <c r="J481">
        <v>19.8</v>
      </c>
      <c r="K481" s="3">
        <f t="shared" si="14"/>
        <v>9.7000000000000011</v>
      </c>
      <c r="L481" s="4">
        <f t="shared" si="15"/>
        <v>9.9456577463344615</v>
      </c>
      <c r="M481" s="6">
        <v>479</v>
      </c>
    </row>
    <row r="482" spans="1:13">
      <c r="A482" t="s">
        <v>411</v>
      </c>
      <c r="B482" t="s">
        <v>507</v>
      </c>
      <c r="E482">
        <v>11.8</v>
      </c>
      <c r="F482">
        <v>0</v>
      </c>
      <c r="G482">
        <v>0</v>
      </c>
      <c r="H482">
        <v>8.4</v>
      </c>
      <c r="I482">
        <v>25</v>
      </c>
      <c r="J482">
        <v>18.399999999999999</v>
      </c>
      <c r="K482" s="3">
        <f t="shared" si="14"/>
        <v>9.6999999999999993</v>
      </c>
      <c r="L482" s="4">
        <f t="shared" si="15"/>
        <v>9.9456577463344598</v>
      </c>
      <c r="M482" s="6">
        <v>480</v>
      </c>
    </row>
    <row r="483" spans="1:13">
      <c r="A483" t="s">
        <v>411</v>
      </c>
      <c r="B483" t="s">
        <v>489</v>
      </c>
      <c r="E483">
        <v>0</v>
      </c>
      <c r="F483">
        <v>0</v>
      </c>
      <c r="G483">
        <v>6.3</v>
      </c>
      <c r="H483">
        <v>6.2</v>
      </c>
      <c r="I483">
        <v>28.6</v>
      </c>
      <c r="J483">
        <v>14.7</v>
      </c>
      <c r="K483" s="3">
        <f t="shared" si="14"/>
        <v>9.6900000000000013</v>
      </c>
      <c r="L483" s="4">
        <f t="shared" si="15"/>
        <v>9.9354044909258707</v>
      </c>
      <c r="M483" s="6">
        <v>481</v>
      </c>
    </row>
    <row r="484" spans="1:13">
      <c r="A484" t="s">
        <v>411</v>
      </c>
      <c r="B484" t="s">
        <v>484</v>
      </c>
      <c r="E484">
        <v>0</v>
      </c>
      <c r="F484">
        <v>0</v>
      </c>
      <c r="G484">
        <v>0</v>
      </c>
      <c r="H484">
        <v>5.2</v>
      </c>
      <c r="I484">
        <v>36.1</v>
      </c>
      <c r="J484">
        <v>14.2</v>
      </c>
      <c r="K484" s="3">
        <f t="shared" si="14"/>
        <v>9.6800000000000015</v>
      </c>
      <c r="L484" s="4">
        <f t="shared" si="15"/>
        <v>9.9251512355172782</v>
      </c>
      <c r="M484" s="6">
        <v>482</v>
      </c>
    </row>
    <row r="485" spans="1:13">
      <c r="A485" t="s">
        <v>411</v>
      </c>
      <c r="B485" t="s">
        <v>454</v>
      </c>
      <c r="E485">
        <v>0</v>
      </c>
      <c r="F485">
        <v>0</v>
      </c>
      <c r="G485">
        <v>5</v>
      </c>
      <c r="H485">
        <v>5.8</v>
      </c>
      <c r="I485">
        <v>30.2</v>
      </c>
      <c r="J485">
        <v>14.6</v>
      </c>
      <c r="K485" s="3">
        <f t="shared" si="14"/>
        <v>9.66</v>
      </c>
      <c r="L485" s="4">
        <f t="shared" si="15"/>
        <v>9.9046447247000931</v>
      </c>
      <c r="M485" s="6">
        <v>483</v>
      </c>
    </row>
    <row r="486" spans="1:13">
      <c r="A486" t="s">
        <v>411</v>
      </c>
      <c r="B486" t="s">
        <v>434</v>
      </c>
      <c r="E486">
        <v>0</v>
      </c>
      <c r="F486">
        <v>0</v>
      </c>
      <c r="G486">
        <v>5.0999999999999996</v>
      </c>
      <c r="H486">
        <v>10.5</v>
      </c>
      <c r="I486">
        <v>25.4</v>
      </c>
      <c r="J486">
        <v>14.4</v>
      </c>
      <c r="K486" s="3">
        <f t="shared" si="14"/>
        <v>9.6399999999999988</v>
      </c>
      <c r="L486" s="4">
        <f t="shared" si="15"/>
        <v>9.8841382138829061</v>
      </c>
      <c r="M486" s="6">
        <v>484</v>
      </c>
    </row>
    <row r="487" spans="1:13">
      <c r="A487" t="s">
        <v>411</v>
      </c>
      <c r="B487" t="s">
        <v>459</v>
      </c>
      <c r="E487">
        <v>0</v>
      </c>
      <c r="F487">
        <v>0</v>
      </c>
      <c r="G487">
        <v>6.3</v>
      </c>
      <c r="H487">
        <v>12.9</v>
      </c>
      <c r="I487">
        <v>22.3</v>
      </c>
      <c r="J487">
        <v>13.1</v>
      </c>
      <c r="K487" s="3">
        <f t="shared" si="14"/>
        <v>9.6100000000000012</v>
      </c>
      <c r="L487" s="4">
        <f t="shared" si="15"/>
        <v>9.853378447657132</v>
      </c>
      <c r="M487" s="6">
        <v>485</v>
      </c>
    </row>
    <row r="488" spans="1:13">
      <c r="A488" t="s">
        <v>411</v>
      </c>
      <c r="B488" t="s">
        <v>498</v>
      </c>
      <c r="E488">
        <v>0</v>
      </c>
      <c r="F488">
        <v>0</v>
      </c>
      <c r="G488">
        <v>5</v>
      </c>
      <c r="H488">
        <v>3.8</v>
      </c>
      <c r="I488">
        <v>31.4</v>
      </c>
      <c r="J488">
        <v>15.1</v>
      </c>
      <c r="K488" s="3">
        <f t="shared" si="14"/>
        <v>9.5500000000000007</v>
      </c>
      <c r="L488" s="4">
        <f t="shared" si="15"/>
        <v>9.7918589152055784</v>
      </c>
      <c r="M488" s="6">
        <v>486</v>
      </c>
    </row>
    <row r="489" spans="1:13">
      <c r="A489" t="s">
        <v>411</v>
      </c>
      <c r="B489" t="s">
        <v>422</v>
      </c>
      <c r="E489">
        <v>0</v>
      </c>
      <c r="F489">
        <v>0</v>
      </c>
      <c r="G489">
        <v>0</v>
      </c>
      <c r="H489">
        <v>0</v>
      </c>
      <c r="I489">
        <v>33.1</v>
      </c>
      <c r="J489">
        <v>29.1</v>
      </c>
      <c r="K489" s="3">
        <f t="shared" si="14"/>
        <v>9.5300000000000011</v>
      </c>
      <c r="L489" s="4">
        <f t="shared" si="15"/>
        <v>9.771352404388395</v>
      </c>
      <c r="M489" s="6">
        <v>487</v>
      </c>
    </row>
    <row r="490" spans="1:13">
      <c r="A490" t="s">
        <v>411</v>
      </c>
      <c r="B490" t="s">
        <v>456</v>
      </c>
      <c r="E490">
        <v>0</v>
      </c>
      <c r="F490">
        <v>0</v>
      </c>
      <c r="G490">
        <v>8.1</v>
      </c>
      <c r="H490">
        <v>8.1</v>
      </c>
      <c r="I490">
        <v>24.8</v>
      </c>
      <c r="J490">
        <v>13.1</v>
      </c>
      <c r="K490" s="3">
        <f t="shared" si="14"/>
        <v>9.5100000000000016</v>
      </c>
      <c r="L490" s="4">
        <f t="shared" si="15"/>
        <v>9.7508458935712099</v>
      </c>
      <c r="M490" s="6">
        <v>488</v>
      </c>
    </row>
    <row r="491" spans="1:13">
      <c r="A491" t="s">
        <v>411</v>
      </c>
      <c r="B491" t="s">
        <v>436</v>
      </c>
      <c r="E491">
        <v>0</v>
      </c>
      <c r="F491">
        <v>0</v>
      </c>
      <c r="G491">
        <v>5.0999999999999996</v>
      </c>
      <c r="H491">
        <v>13</v>
      </c>
      <c r="I491">
        <v>22.4</v>
      </c>
      <c r="J491">
        <v>14</v>
      </c>
      <c r="K491" s="3">
        <f t="shared" si="14"/>
        <v>9.5</v>
      </c>
      <c r="L491" s="4">
        <f t="shared" si="15"/>
        <v>9.7405926381626173</v>
      </c>
      <c r="M491" s="6">
        <v>489</v>
      </c>
    </row>
    <row r="492" spans="1:13">
      <c r="A492" t="s">
        <v>411</v>
      </c>
      <c r="B492" t="s">
        <v>467</v>
      </c>
      <c r="E492">
        <v>0</v>
      </c>
      <c r="F492">
        <v>0</v>
      </c>
      <c r="G492">
        <v>10.7</v>
      </c>
      <c r="H492">
        <v>2.2000000000000002</v>
      </c>
      <c r="I492">
        <v>24.7</v>
      </c>
      <c r="J492">
        <v>19.8</v>
      </c>
      <c r="K492" s="3">
        <f t="shared" si="14"/>
        <v>9.5</v>
      </c>
      <c r="L492" s="4">
        <f t="shared" si="15"/>
        <v>9.7405926381626173</v>
      </c>
      <c r="M492" s="6">
        <v>490</v>
      </c>
    </row>
    <row r="493" spans="1:13">
      <c r="A493" t="s">
        <v>411</v>
      </c>
      <c r="B493" t="s">
        <v>509</v>
      </c>
      <c r="E493">
        <v>0</v>
      </c>
      <c r="F493">
        <v>0</v>
      </c>
      <c r="G493">
        <v>6.1</v>
      </c>
      <c r="H493">
        <v>7.7</v>
      </c>
      <c r="I493">
        <v>28.1</v>
      </c>
      <c r="J493">
        <v>10.3</v>
      </c>
      <c r="K493" s="3">
        <f t="shared" si="14"/>
        <v>9.41</v>
      </c>
      <c r="L493" s="4">
        <f t="shared" si="15"/>
        <v>9.648313339485286</v>
      </c>
      <c r="M493" s="6">
        <v>491</v>
      </c>
    </row>
    <row r="494" spans="1:13">
      <c r="A494" t="s">
        <v>411</v>
      </c>
      <c r="B494" t="s">
        <v>472</v>
      </c>
      <c r="E494">
        <v>0</v>
      </c>
      <c r="F494">
        <v>0</v>
      </c>
      <c r="G494">
        <v>10.1</v>
      </c>
      <c r="H494">
        <v>3.9</v>
      </c>
      <c r="I494">
        <v>24.4</v>
      </c>
      <c r="J494">
        <v>16.899999999999999</v>
      </c>
      <c r="K494" s="3">
        <f t="shared" si="14"/>
        <v>9.3699999999999992</v>
      </c>
      <c r="L494" s="4">
        <f t="shared" si="15"/>
        <v>9.6073003178509158</v>
      </c>
      <c r="M494" s="6">
        <v>492</v>
      </c>
    </row>
    <row r="495" spans="1:13">
      <c r="A495" t="s">
        <v>411</v>
      </c>
      <c r="B495" t="s">
        <v>480</v>
      </c>
      <c r="E495">
        <v>7.4</v>
      </c>
      <c r="F495">
        <v>9.4</v>
      </c>
      <c r="G495">
        <v>0</v>
      </c>
      <c r="H495">
        <v>6.3</v>
      </c>
      <c r="I495">
        <v>19.100000000000001</v>
      </c>
      <c r="J495">
        <v>16.3</v>
      </c>
      <c r="K495" s="3">
        <f t="shared" si="14"/>
        <v>9.33</v>
      </c>
      <c r="L495" s="4">
        <f t="shared" si="15"/>
        <v>9.5662872962165491</v>
      </c>
      <c r="M495" s="6">
        <v>493</v>
      </c>
    </row>
    <row r="496" spans="1:13">
      <c r="A496" t="s">
        <v>411</v>
      </c>
      <c r="B496" t="s">
        <v>458</v>
      </c>
      <c r="E496">
        <v>12.9</v>
      </c>
      <c r="F496">
        <v>0</v>
      </c>
      <c r="G496">
        <v>3.6</v>
      </c>
      <c r="H496">
        <v>9.3000000000000007</v>
      </c>
      <c r="I496">
        <v>21.3</v>
      </c>
      <c r="J496">
        <v>11.8</v>
      </c>
      <c r="K496" s="3">
        <f t="shared" si="14"/>
        <v>9.31</v>
      </c>
      <c r="L496" s="4">
        <f t="shared" si="15"/>
        <v>9.5457807853993639</v>
      </c>
      <c r="M496" s="6">
        <v>494</v>
      </c>
    </row>
    <row r="497" spans="1:13">
      <c r="A497" t="s">
        <v>411</v>
      </c>
      <c r="B497" t="s">
        <v>463</v>
      </c>
      <c r="E497">
        <v>0</v>
      </c>
      <c r="F497">
        <v>0</v>
      </c>
      <c r="G497">
        <v>7.1</v>
      </c>
      <c r="H497">
        <v>8.4</v>
      </c>
      <c r="I497">
        <v>22.9</v>
      </c>
      <c r="J497">
        <v>16.3</v>
      </c>
      <c r="K497" s="3">
        <f t="shared" si="14"/>
        <v>9.31</v>
      </c>
      <c r="L497" s="4">
        <f t="shared" si="15"/>
        <v>9.5457807853993639</v>
      </c>
      <c r="M497" s="6">
        <v>495</v>
      </c>
    </row>
    <row r="498" spans="1:13">
      <c r="A498" t="s">
        <v>411</v>
      </c>
      <c r="B498" t="s">
        <v>495</v>
      </c>
      <c r="E498">
        <v>0</v>
      </c>
      <c r="F498">
        <v>0</v>
      </c>
      <c r="G498">
        <v>3.6</v>
      </c>
      <c r="H498">
        <v>9.1999999999999993</v>
      </c>
      <c r="I498">
        <v>28.2</v>
      </c>
      <c r="J498">
        <v>11.1</v>
      </c>
      <c r="K498" s="3">
        <f t="shared" si="14"/>
        <v>9.31</v>
      </c>
      <c r="L498" s="4">
        <f t="shared" si="15"/>
        <v>9.5457807853993639</v>
      </c>
      <c r="M498" s="6">
        <v>496</v>
      </c>
    </row>
    <row r="499" spans="1:13">
      <c r="A499" t="s">
        <v>411</v>
      </c>
      <c r="B499" t="s">
        <v>447</v>
      </c>
      <c r="E499">
        <v>15.8</v>
      </c>
      <c r="F499">
        <v>0</v>
      </c>
      <c r="G499">
        <v>3.6</v>
      </c>
      <c r="H499">
        <v>6.5</v>
      </c>
      <c r="I499">
        <v>21.5</v>
      </c>
      <c r="J499">
        <v>13.9</v>
      </c>
      <c r="K499" s="3">
        <f t="shared" si="14"/>
        <v>9.2900000000000009</v>
      </c>
      <c r="L499" s="4">
        <f t="shared" si="15"/>
        <v>9.5252742745821806</v>
      </c>
      <c r="M499" s="6">
        <v>497</v>
      </c>
    </row>
    <row r="500" spans="1:13">
      <c r="A500" t="s">
        <v>411</v>
      </c>
      <c r="B500" t="s">
        <v>455</v>
      </c>
      <c r="E500">
        <v>0</v>
      </c>
      <c r="F500">
        <v>16.3</v>
      </c>
      <c r="G500">
        <v>0</v>
      </c>
      <c r="I500">
        <v>9.4</v>
      </c>
      <c r="J500">
        <v>37.9</v>
      </c>
      <c r="K500" s="3">
        <f t="shared" si="14"/>
        <v>8.93</v>
      </c>
      <c r="L500" s="4">
        <f t="shared" si="15"/>
        <v>9.1561570798728589</v>
      </c>
      <c r="M500" s="6">
        <v>498</v>
      </c>
    </row>
    <row r="501" spans="1:13">
      <c r="A501" t="s">
        <v>411</v>
      </c>
      <c r="B501" t="s">
        <v>462</v>
      </c>
      <c r="E501">
        <v>0</v>
      </c>
      <c r="F501">
        <v>0</v>
      </c>
      <c r="G501">
        <v>0</v>
      </c>
      <c r="I501">
        <v>28.1</v>
      </c>
      <c r="J501">
        <v>21.2</v>
      </c>
      <c r="K501" s="3">
        <f t="shared" si="14"/>
        <v>7.7400000000000011</v>
      </c>
      <c r="L501" s="4">
        <f t="shared" si="15"/>
        <v>7.9360196862503853</v>
      </c>
      <c r="M501" s="6">
        <v>499</v>
      </c>
    </row>
    <row r="502" spans="1:13">
      <c r="A502" t="s">
        <v>411</v>
      </c>
      <c r="B502" t="s">
        <v>511</v>
      </c>
      <c r="E502" s="5">
        <v>0</v>
      </c>
      <c r="F502" s="5">
        <v>0</v>
      </c>
      <c r="G502" s="5"/>
      <c r="H502" s="5"/>
      <c r="I502" s="5"/>
      <c r="J502" s="5"/>
      <c r="K502" s="3">
        <f t="shared" si="14"/>
        <v>0</v>
      </c>
      <c r="L502" s="4">
        <f t="shared" si="15"/>
        <v>0</v>
      </c>
      <c r="M502" s="6">
        <v>500</v>
      </c>
    </row>
  </sheetData>
  <autoFilter ref="A2:M502"/>
  <sortState ref="A2:O502">
    <sortCondition descending="1" ref="K2:K502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S71" sqref="S71"/>
    </sheetView>
  </sheetViews>
  <sheetFormatPr baseColWidth="10" defaultRowHeight="14" x14ac:dyDescent="0"/>
  <cols>
    <col min="1" max="1" width="39.6640625" bestFit="1" customWidth="1"/>
    <col min="2" max="2" width="9.6640625" bestFit="1" customWidth="1"/>
    <col min="3" max="5" width="5" bestFit="1" customWidth="1"/>
  </cols>
  <sheetData>
    <row r="1" spans="1:5">
      <c r="A1" s="7" t="s">
        <v>526</v>
      </c>
      <c r="B1" s="7" t="s">
        <v>527</v>
      </c>
      <c r="C1" s="7">
        <v>2012</v>
      </c>
      <c r="D1" s="7">
        <v>2013</v>
      </c>
      <c r="E1" s="7">
        <v>2014</v>
      </c>
    </row>
    <row r="2" spans="1:5">
      <c r="A2" s="3" t="s">
        <v>528</v>
      </c>
      <c r="B2" s="3" t="s">
        <v>520</v>
      </c>
      <c r="C2" s="3">
        <v>129</v>
      </c>
      <c r="D2" s="3">
        <v>131</v>
      </c>
      <c r="E2" s="3">
        <v>134</v>
      </c>
    </row>
    <row r="3" spans="1:5">
      <c r="A3" s="3" t="s">
        <v>529</v>
      </c>
      <c r="B3" s="3" t="s">
        <v>521</v>
      </c>
      <c r="C3" s="3">
        <v>213</v>
      </c>
      <c r="D3" s="3">
        <v>203</v>
      </c>
      <c r="E3" s="3">
        <v>181</v>
      </c>
    </row>
    <row r="4" spans="1:5">
      <c r="A4" s="3" t="s">
        <v>530</v>
      </c>
      <c r="B4" s="3" t="s">
        <v>522</v>
      </c>
      <c r="C4" s="3">
        <v>186</v>
      </c>
      <c r="D4" s="3">
        <v>181</v>
      </c>
      <c r="E4" s="3">
        <v>182</v>
      </c>
    </row>
    <row r="5" spans="1:5">
      <c r="A5" s="3" t="s">
        <v>531</v>
      </c>
      <c r="B5" s="3" t="s">
        <v>523</v>
      </c>
      <c r="C5" s="3">
        <v>410</v>
      </c>
      <c r="D5" s="3">
        <v>366</v>
      </c>
      <c r="E5" s="3">
        <v>201</v>
      </c>
    </row>
    <row r="6" spans="1:5">
      <c r="A6" s="8" t="s">
        <v>532</v>
      </c>
      <c r="B6" s="8" t="s">
        <v>524</v>
      </c>
      <c r="C6" s="8">
        <v>195</v>
      </c>
      <c r="D6" s="8">
        <v>197</v>
      </c>
      <c r="E6" s="8">
        <v>217</v>
      </c>
    </row>
    <row r="7" spans="1:5">
      <c r="A7" s="3" t="s">
        <v>533</v>
      </c>
      <c r="B7" s="3" t="s">
        <v>521</v>
      </c>
      <c r="C7" s="3">
        <v>312</v>
      </c>
      <c r="D7" s="3">
        <v>273</v>
      </c>
      <c r="E7" s="3">
        <v>248</v>
      </c>
    </row>
    <row r="8" spans="1:5">
      <c r="A8" s="3" t="s">
        <v>534</v>
      </c>
      <c r="B8" s="3" t="s">
        <v>521</v>
      </c>
      <c r="C8" s="3">
        <v>235</v>
      </c>
      <c r="D8" s="3">
        <v>248</v>
      </c>
      <c r="E8" s="3">
        <v>263</v>
      </c>
    </row>
    <row r="9" spans="1:5">
      <c r="A9" s="3" t="s">
        <v>535</v>
      </c>
      <c r="B9" s="3" t="s">
        <v>521</v>
      </c>
      <c r="C9" s="3">
        <v>301</v>
      </c>
      <c r="D9" s="3">
        <v>307</v>
      </c>
      <c r="E9" s="3">
        <v>287</v>
      </c>
    </row>
    <row r="10" spans="1:5">
      <c r="A10" s="3" t="s">
        <v>536</v>
      </c>
      <c r="B10" s="3" t="s">
        <v>521</v>
      </c>
      <c r="C10" s="3">
        <v>282</v>
      </c>
      <c r="D10" s="3">
        <v>294</v>
      </c>
      <c r="E10" s="3">
        <v>313</v>
      </c>
    </row>
    <row r="11" spans="1:5">
      <c r="A11" s="3" t="s">
        <v>537</v>
      </c>
      <c r="B11" s="3" t="s">
        <v>521</v>
      </c>
      <c r="C11" s="3">
        <v>406</v>
      </c>
      <c r="D11" s="3">
        <v>363</v>
      </c>
      <c r="E11" s="3">
        <v>316</v>
      </c>
    </row>
    <row r="12" spans="1:5">
      <c r="A12" s="3" t="s">
        <v>538</v>
      </c>
      <c r="B12" s="3" t="s">
        <v>521</v>
      </c>
      <c r="C12" s="3">
        <v>349</v>
      </c>
      <c r="D12" s="3">
        <v>349</v>
      </c>
      <c r="E12" s="3">
        <v>322</v>
      </c>
    </row>
    <row r="13" spans="1:5">
      <c r="A13" s="3" t="s">
        <v>539</v>
      </c>
      <c r="B13" s="3" t="s">
        <v>521</v>
      </c>
      <c r="C13" s="3">
        <v>400</v>
      </c>
      <c r="D13" s="3">
        <v>382</v>
      </c>
      <c r="E13" s="3">
        <v>326</v>
      </c>
    </row>
    <row r="14" spans="1:5">
      <c r="A14" s="3" t="s">
        <v>540</v>
      </c>
      <c r="B14" s="3" t="s">
        <v>523</v>
      </c>
      <c r="C14" s="3">
        <v>388</v>
      </c>
      <c r="D14" s="3">
        <v>353</v>
      </c>
      <c r="E14" s="3">
        <v>330</v>
      </c>
    </row>
    <row r="15" spans="1:5">
      <c r="A15" s="3" t="s">
        <v>541</v>
      </c>
      <c r="B15" s="3" t="s">
        <v>520</v>
      </c>
      <c r="C15" s="3">
        <v>340</v>
      </c>
      <c r="D15" s="3">
        <v>334</v>
      </c>
      <c r="E15" s="3">
        <v>367</v>
      </c>
    </row>
    <row r="16" spans="1:5">
      <c r="A16" s="3" t="s">
        <v>542</v>
      </c>
      <c r="B16" s="3" t="s">
        <v>520</v>
      </c>
      <c r="C16" s="3">
        <v>373</v>
      </c>
      <c r="D16" s="3">
        <v>358</v>
      </c>
      <c r="E16" s="3">
        <v>388</v>
      </c>
    </row>
    <row r="17" spans="1:5">
      <c r="A17" s="3" t="s">
        <v>543</v>
      </c>
      <c r="B17" s="3" t="s">
        <v>520</v>
      </c>
      <c r="C17" s="3">
        <v>422</v>
      </c>
      <c r="D17" s="3">
        <v>423</v>
      </c>
      <c r="E17" s="3">
        <v>418</v>
      </c>
    </row>
    <row r="18" spans="1:5">
      <c r="A18" s="3" t="s">
        <v>544</v>
      </c>
      <c r="B18" s="3" t="s">
        <v>525</v>
      </c>
      <c r="C18" s="3">
        <v>431</v>
      </c>
      <c r="D18" s="3">
        <v>433</v>
      </c>
      <c r="E18" s="3">
        <v>422</v>
      </c>
    </row>
    <row r="19" spans="1:5">
      <c r="A19" s="3" t="s">
        <v>545</v>
      </c>
      <c r="B19" s="3" t="s">
        <v>521</v>
      </c>
      <c r="C19" s="3">
        <v>384</v>
      </c>
      <c r="D19" s="3">
        <v>417</v>
      </c>
      <c r="E19" s="3">
        <v>428</v>
      </c>
    </row>
    <row r="20" spans="1:5">
      <c r="A20" s="3" t="s">
        <v>546</v>
      </c>
      <c r="B20" s="3" t="s">
        <v>521</v>
      </c>
      <c r="C20" s="3">
        <v>476</v>
      </c>
      <c r="D20" s="3">
        <v>473</v>
      </c>
      <c r="E20" s="3">
        <v>433</v>
      </c>
    </row>
    <row r="21" spans="1:5">
      <c r="A21" s="3" t="s">
        <v>475</v>
      </c>
      <c r="B21" s="3" t="s">
        <v>523</v>
      </c>
      <c r="C21" s="3" t="s">
        <v>547</v>
      </c>
      <c r="D21" s="3" t="s">
        <v>547</v>
      </c>
      <c r="E21" s="3">
        <v>455</v>
      </c>
    </row>
    <row r="22" spans="1:5">
      <c r="A22" s="3" t="s">
        <v>548</v>
      </c>
      <c r="B22" s="3" t="s">
        <v>525</v>
      </c>
      <c r="C22" s="3">
        <v>415</v>
      </c>
      <c r="D22" s="3">
        <v>405</v>
      </c>
      <c r="E22" s="3">
        <v>466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I8" sqref="I8"/>
    </sheetView>
  </sheetViews>
  <sheetFormatPr baseColWidth="10" defaultRowHeight="14" x14ac:dyDescent="0"/>
  <sheetData>
    <row r="1" spans="1:11" ht="23" thickBot="1">
      <c r="A1" s="14" t="s">
        <v>550</v>
      </c>
      <c r="B1" s="15" t="s">
        <v>551</v>
      </c>
      <c r="C1" s="15" t="s">
        <v>552</v>
      </c>
      <c r="E1" s="14" t="s">
        <v>550</v>
      </c>
      <c r="F1" s="15" t="s">
        <v>551</v>
      </c>
      <c r="G1" s="15" t="s">
        <v>552</v>
      </c>
    </row>
    <row r="2" spans="1:11" ht="29" thickBot="1">
      <c r="A2" s="16">
        <v>41699</v>
      </c>
      <c r="B2" s="17" t="s">
        <v>125</v>
      </c>
      <c r="C2" s="18" t="s">
        <v>107</v>
      </c>
      <c r="I2" t="s">
        <v>107</v>
      </c>
      <c r="J2">
        <v>3</v>
      </c>
      <c r="K2">
        <v>0</v>
      </c>
    </row>
    <row r="3" spans="1:11" ht="43" thickBot="1">
      <c r="A3" s="19">
        <v>41699</v>
      </c>
      <c r="B3" s="20" t="s">
        <v>128</v>
      </c>
      <c r="C3" s="21" t="s">
        <v>107</v>
      </c>
      <c r="I3" t="s">
        <v>158</v>
      </c>
      <c r="J3">
        <v>3</v>
      </c>
      <c r="K3">
        <v>5</v>
      </c>
    </row>
    <row r="4" spans="1:11" ht="29" thickBot="1">
      <c r="A4" s="16">
        <v>41699</v>
      </c>
      <c r="B4" s="17" t="s">
        <v>135</v>
      </c>
      <c r="C4" s="18" t="s">
        <v>107</v>
      </c>
      <c r="I4" t="s">
        <v>209</v>
      </c>
      <c r="J4">
        <v>6</v>
      </c>
      <c r="K4">
        <v>3</v>
      </c>
    </row>
    <row r="5" spans="1:11" ht="29" thickBot="1">
      <c r="A5" s="19">
        <v>41794</v>
      </c>
      <c r="B5" s="20" t="s">
        <v>160</v>
      </c>
      <c r="C5" s="21" t="s">
        <v>158</v>
      </c>
      <c r="E5" s="16">
        <v>41760</v>
      </c>
      <c r="F5" s="17" t="s">
        <v>160</v>
      </c>
      <c r="G5" s="18" t="s">
        <v>158</v>
      </c>
      <c r="I5" t="s">
        <v>310</v>
      </c>
      <c r="J5">
        <v>13</v>
      </c>
      <c r="K5">
        <v>8</v>
      </c>
    </row>
    <row r="6" spans="1:11" ht="57" thickBot="1">
      <c r="A6" s="16">
        <v>41794</v>
      </c>
      <c r="B6" s="17" t="s">
        <v>200</v>
      </c>
      <c r="C6" s="18" t="s">
        <v>158</v>
      </c>
      <c r="E6" s="19">
        <v>41760</v>
      </c>
      <c r="F6" s="20" t="s">
        <v>125</v>
      </c>
      <c r="G6" s="21" t="s">
        <v>158</v>
      </c>
      <c r="I6" t="s">
        <v>411</v>
      </c>
      <c r="J6">
        <v>7</v>
      </c>
      <c r="K6">
        <v>12</v>
      </c>
    </row>
    <row r="7" spans="1:11" ht="43" thickBot="1">
      <c r="A7" s="19">
        <v>41794</v>
      </c>
      <c r="B7" s="20" t="s">
        <v>208</v>
      </c>
      <c r="C7" s="21" t="s">
        <v>158</v>
      </c>
      <c r="E7" s="16">
        <v>41760</v>
      </c>
      <c r="F7" s="17" t="s">
        <v>128</v>
      </c>
      <c r="G7" s="18" t="s">
        <v>158</v>
      </c>
      <c r="I7" t="s">
        <v>556</v>
      </c>
      <c r="J7">
        <f>SUM(J2:J6)</f>
        <v>32</v>
      </c>
      <c r="K7">
        <f>SUM(K2:K6)</f>
        <v>28</v>
      </c>
    </row>
    <row r="8" spans="1:11" ht="29" thickBot="1">
      <c r="E8" s="19">
        <v>41760</v>
      </c>
      <c r="F8" s="20" t="s">
        <v>135</v>
      </c>
      <c r="G8" s="21" t="s">
        <v>158</v>
      </c>
    </row>
    <row r="9" spans="1:11" ht="29" thickBot="1">
      <c r="E9" s="16">
        <v>41760</v>
      </c>
      <c r="F9" s="17" t="s">
        <v>208</v>
      </c>
      <c r="G9" s="18" t="s">
        <v>158</v>
      </c>
    </row>
    <row r="10" spans="1:11" ht="43" thickBot="1">
      <c r="A10" s="16">
        <v>41980</v>
      </c>
      <c r="B10" s="17" t="s">
        <v>212</v>
      </c>
      <c r="C10" s="18" t="s">
        <v>209</v>
      </c>
      <c r="E10" s="19">
        <v>41857</v>
      </c>
      <c r="F10" s="20" t="s">
        <v>234</v>
      </c>
      <c r="G10" s="21" t="s">
        <v>209</v>
      </c>
    </row>
    <row r="11" spans="1:11" ht="43" thickBot="1">
      <c r="A11" s="19">
        <v>41980</v>
      </c>
      <c r="B11" s="20" t="s">
        <v>223</v>
      </c>
      <c r="C11" s="21" t="s">
        <v>209</v>
      </c>
      <c r="E11" s="16">
        <v>41857</v>
      </c>
      <c r="F11" s="17" t="s">
        <v>251</v>
      </c>
      <c r="G11" s="18" t="s">
        <v>209</v>
      </c>
    </row>
    <row r="12" spans="1:11" ht="57" thickBot="1">
      <c r="A12" s="16">
        <v>41980</v>
      </c>
      <c r="B12" s="17" t="s">
        <v>224</v>
      </c>
      <c r="C12" s="18" t="s">
        <v>209</v>
      </c>
      <c r="E12" s="19">
        <v>41857</v>
      </c>
      <c r="F12" s="20" t="s">
        <v>200</v>
      </c>
      <c r="G12" s="21" t="s">
        <v>209</v>
      </c>
    </row>
    <row r="13" spans="1:11" ht="29" thickBot="1">
      <c r="A13" s="19">
        <v>41980</v>
      </c>
      <c r="B13" s="20" t="s">
        <v>234</v>
      </c>
      <c r="C13" s="21" t="s">
        <v>209</v>
      </c>
    </row>
    <row r="14" spans="1:11" ht="29" thickBot="1">
      <c r="A14" s="16">
        <v>41980</v>
      </c>
      <c r="B14" s="17" t="s">
        <v>251</v>
      </c>
      <c r="C14" s="18" t="s">
        <v>209</v>
      </c>
    </row>
    <row r="15" spans="1:11" ht="43" thickBot="1">
      <c r="A15" s="19">
        <v>41980</v>
      </c>
      <c r="B15" s="20" t="s">
        <v>307</v>
      </c>
      <c r="C15" s="21" t="s">
        <v>209</v>
      </c>
    </row>
    <row r="16" spans="1:11" ht="43" thickBot="1">
      <c r="A16" s="22" t="s">
        <v>553</v>
      </c>
      <c r="B16" s="17" t="s">
        <v>311</v>
      </c>
      <c r="C16" s="18" t="s">
        <v>310</v>
      </c>
      <c r="E16" s="24">
        <v>42614</v>
      </c>
      <c r="F16" s="17" t="s">
        <v>212</v>
      </c>
      <c r="G16" s="18" t="s">
        <v>310</v>
      </c>
    </row>
    <row r="17" spans="1:7" ht="43" thickBot="1">
      <c r="A17" s="23" t="s">
        <v>553</v>
      </c>
      <c r="B17" s="20" t="s">
        <v>314</v>
      </c>
      <c r="C17" s="21" t="s">
        <v>310</v>
      </c>
      <c r="E17" s="25">
        <v>42614</v>
      </c>
      <c r="F17" s="20" t="s">
        <v>317</v>
      </c>
      <c r="G17" s="21" t="s">
        <v>310</v>
      </c>
    </row>
    <row r="18" spans="1:7" ht="43" thickBot="1">
      <c r="A18" s="22" t="s">
        <v>553</v>
      </c>
      <c r="B18" s="17" t="s">
        <v>317</v>
      </c>
      <c r="C18" s="18" t="s">
        <v>310</v>
      </c>
      <c r="E18" s="24">
        <v>42614</v>
      </c>
      <c r="F18" s="17" t="s">
        <v>223</v>
      </c>
      <c r="G18" s="18" t="s">
        <v>310</v>
      </c>
    </row>
    <row r="19" spans="1:7" ht="57" thickBot="1">
      <c r="A19" s="23" t="s">
        <v>553</v>
      </c>
      <c r="B19" s="20" t="s">
        <v>321</v>
      </c>
      <c r="C19" s="21" t="s">
        <v>310</v>
      </c>
      <c r="E19" s="25">
        <v>42614</v>
      </c>
      <c r="F19" s="20" t="s">
        <v>224</v>
      </c>
      <c r="G19" s="21" t="s">
        <v>310</v>
      </c>
    </row>
    <row r="20" spans="1:7" ht="29" thickBot="1">
      <c r="A20" s="22" t="s">
        <v>553</v>
      </c>
      <c r="B20" s="17" t="s">
        <v>339</v>
      </c>
      <c r="C20" s="18" t="s">
        <v>310</v>
      </c>
      <c r="E20" s="24">
        <v>42614</v>
      </c>
      <c r="F20" s="17" t="s">
        <v>339</v>
      </c>
      <c r="G20" s="18" t="s">
        <v>310</v>
      </c>
    </row>
    <row r="21" spans="1:7" ht="29" thickBot="1">
      <c r="A21" s="23" t="s">
        <v>553</v>
      </c>
      <c r="B21" s="20" t="s">
        <v>343</v>
      </c>
      <c r="C21" s="21" t="s">
        <v>310</v>
      </c>
      <c r="E21" s="25">
        <v>42614</v>
      </c>
      <c r="F21" s="20" t="s">
        <v>355</v>
      </c>
      <c r="G21" s="21" t="s">
        <v>310</v>
      </c>
    </row>
    <row r="22" spans="1:7" ht="29" thickBot="1">
      <c r="A22" s="22" t="s">
        <v>553</v>
      </c>
      <c r="B22" s="17" t="s">
        <v>346</v>
      </c>
      <c r="C22" s="18" t="s">
        <v>310</v>
      </c>
      <c r="E22" s="24">
        <v>42614</v>
      </c>
      <c r="F22" s="17" t="s">
        <v>356</v>
      </c>
      <c r="G22" s="18" t="s">
        <v>310</v>
      </c>
    </row>
    <row r="23" spans="1:7" ht="43" thickBot="1">
      <c r="A23" s="23" t="s">
        <v>553</v>
      </c>
      <c r="B23" s="20" t="s">
        <v>355</v>
      </c>
      <c r="C23" s="21" t="s">
        <v>310</v>
      </c>
      <c r="E23" s="25">
        <v>42614</v>
      </c>
      <c r="F23" s="20" t="s">
        <v>307</v>
      </c>
      <c r="G23" s="21" t="s">
        <v>310</v>
      </c>
    </row>
    <row r="24" spans="1:7" ht="29" thickBot="1">
      <c r="A24" s="22" t="s">
        <v>553</v>
      </c>
      <c r="B24" s="17" t="s">
        <v>356</v>
      </c>
      <c r="C24" s="18" t="s">
        <v>310</v>
      </c>
    </row>
    <row r="25" spans="1:7" ht="43" thickBot="1">
      <c r="A25" s="23" t="s">
        <v>553</v>
      </c>
      <c r="B25" s="20" t="s">
        <v>357</v>
      </c>
      <c r="C25" s="21" t="s">
        <v>310</v>
      </c>
    </row>
    <row r="26" spans="1:7" ht="29" thickBot="1">
      <c r="A26" s="22" t="s">
        <v>553</v>
      </c>
      <c r="B26" s="17" t="s">
        <v>358</v>
      </c>
      <c r="C26" s="18" t="s">
        <v>310</v>
      </c>
    </row>
    <row r="27" spans="1:7" ht="29" thickBot="1">
      <c r="A27" s="23" t="s">
        <v>553</v>
      </c>
      <c r="B27" s="20" t="s">
        <v>370</v>
      </c>
      <c r="C27" s="21" t="s">
        <v>310</v>
      </c>
    </row>
    <row r="28" spans="1:7" ht="29" thickBot="1">
      <c r="A28" s="22" t="s">
        <v>553</v>
      </c>
      <c r="B28" s="17" t="s">
        <v>410</v>
      </c>
      <c r="C28" s="18" t="s">
        <v>310</v>
      </c>
    </row>
    <row r="29" spans="1:7" ht="57" thickBot="1">
      <c r="A29" s="23" t="s">
        <v>554</v>
      </c>
      <c r="B29" s="20" t="s">
        <v>422</v>
      </c>
      <c r="C29" s="21" t="s">
        <v>411</v>
      </c>
      <c r="E29" s="22" t="s">
        <v>555</v>
      </c>
      <c r="F29" s="17" t="s">
        <v>311</v>
      </c>
      <c r="G29" s="18" t="s">
        <v>411</v>
      </c>
    </row>
    <row r="30" spans="1:7" ht="57" thickBot="1">
      <c r="A30" s="22" t="s">
        <v>554</v>
      </c>
      <c r="B30" s="17" t="s">
        <v>430</v>
      </c>
      <c r="C30" s="18" t="s">
        <v>411</v>
      </c>
      <c r="E30" s="23" t="s">
        <v>555</v>
      </c>
      <c r="F30" s="20" t="s">
        <v>314</v>
      </c>
      <c r="G30" s="21" t="s">
        <v>411</v>
      </c>
    </row>
    <row r="31" spans="1:7" ht="43" thickBot="1">
      <c r="A31" s="23" t="s">
        <v>554</v>
      </c>
      <c r="B31" s="20" t="s">
        <v>442</v>
      </c>
      <c r="C31" s="21" t="s">
        <v>411</v>
      </c>
      <c r="E31" s="22" t="s">
        <v>555</v>
      </c>
      <c r="F31" s="17" t="s">
        <v>321</v>
      </c>
      <c r="G31" s="18" t="s">
        <v>411</v>
      </c>
    </row>
    <row r="32" spans="1:7" ht="57" thickBot="1">
      <c r="A32" s="22" t="s">
        <v>554</v>
      </c>
      <c r="B32" s="17" t="s">
        <v>448</v>
      </c>
      <c r="C32" s="18" t="s">
        <v>411</v>
      </c>
      <c r="E32" s="23" t="s">
        <v>555</v>
      </c>
      <c r="F32" s="20" t="s">
        <v>343</v>
      </c>
      <c r="G32" s="21" t="s">
        <v>411</v>
      </c>
    </row>
    <row r="33" spans="1:7" ht="29" thickBot="1">
      <c r="A33" s="23" t="s">
        <v>554</v>
      </c>
      <c r="B33" s="20" t="s">
        <v>452</v>
      </c>
      <c r="C33" s="21" t="s">
        <v>411</v>
      </c>
      <c r="E33" s="22" t="s">
        <v>555</v>
      </c>
      <c r="F33" s="17" t="s">
        <v>346</v>
      </c>
      <c r="G33" s="18" t="s">
        <v>411</v>
      </c>
    </row>
    <row r="34" spans="1:7" ht="57" thickBot="1">
      <c r="A34" s="22" t="s">
        <v>554</v>
      </c>
      <c r="B34" s="17" t="s">
        <v>461</v>
      </c>
      <c r="C34" s="18" t="s">
        <v>411</v>
      </c>
      <c r="E34" s="23" t="s">
        <v>555</v>
      </c>
      <c r="F34" s="20" t="s">
        <v>448</v>
      </c>
      <c r="G34" s="21" t="s">
        <v>411</v>
      </c>
    </row>
    <row r="35" spans="1:7" ht="43" thickBot="1">
      <c r="A35" s="23" t="s">
        <v>554</v>
      </c>
      <c r="B35" s="20" t="s">
        <v>510</v>
      </c>
      <c r="C35" s="21" t="s">
        <v>411</v>
      </c>
      <c r="E35" s="22" t="s">
        <v>555</v>
      </c>
      <c r="F35" s="17" t="s">
        <v>357</v>
      </c>
      <c r="G35" s="18" t="s">
        <v>411</v>
      </c>
    </row>
    <row r="36" spans="1:7" ht="29" thickBot="1">
      <c r="E36" s="23" t="s">
        <v>555</v>
      </c>
      <c r="F36" s="20" t="s">
        <v>358</v>
      </c>
      <c r="G36" s="21" t="s">
        <v>411</v>
      </c>
    </row>
    <row r="37" spans="1:7" ht="29" thickBot="1">
      <c r="E37" s="22" t="s">
        <v>555</v>
      </c>
      <c r="F37" s="17" t="s">
        <v>461</v>
      </c>
      <c r="G37" s="18" t="s">
        <v>411</v>
      </c>
    </row>
    <row r="38" spans="1:7" ht="29" thickBot="1">
      <c r="E38" s="23" t="s">
        <v>555</v>
      </c>
      <c r="F38" s="20" t="s">
        <v>370</v>
      </c>
      <c r="G38" s="21" t="s">
        <v>411</v>
      </c>
    </row>
    <row r="39" spans="1:7" ht="29" thickBot="1">
      <c r="E39" s="22" t="s">
        <v>555</v>
      </c>
      <c r="F39" s="17" t="s">
        <v>510</v>
      </c>
      <c r="G39" s="18" t="s">
        <v>411</v>
      </c>
    </row>
    <row r="40" spans="1:7" ht="29" thickBot="1">
      <c r="E40" s="23" t="s">
        <v>555</v>
      </c>
      <c r="F40" s="20" t="s">
        <v>410</v>
      </c>
      <c r="G40" s="21" t="s">
        <v>411</v>
      </c>
    </row>
  </sheetData>
  <hyperlinks>
    <hyperlink ref="B2" r:id="rId1"/>
    <hyperlink ref="B3" r:id="rId2"/>
    <hyperlink ref="B4" r:id="rId3"/>
    <hyperlink ref="B5" r:id="rId4"/>
    <hyperlink ref="B6" r:id="rId5"/>
    <hyperlink ref="B7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F5" r:id="rId33"/>
    <hyperlink ref="F6" r:id="rId34"/>
    <hyperlink ref="F7" r:id="rId35"/>
    <hyperlink ref="F8" r:id="rId36"/>
    <hyperlink ref="F9" r:id="rId37"/>
    <hyperlink ref="F10" r:id="rId38"/>
    <hyperlink ref="F11" r:id="rId39"/>
    <hyperlink ref="F12" r:id="rId40"/>
    <hyperlink ref="F16" r:id="rId41"/>
    <hyperlink ref="F17" r:id="rId42"/>
    <hyperlink ref="F18" r:id="rId43"/>
    <hyperlink ref="F19" r:id="rId44"/>
    <hyperlink ref="F20" r:id="rId45"/>
    <hyperlink ref="F21" r:id="rId46"/>
    <hyperlink ref="F22" r:id="rId47"/>
    <hyperlink ref="F23" r:id="rId48"/>
    <hyperlink ref="F29" r:id="rId49"/>
    <hyperlink ref="F30" r:id="rId50"/>
    <hyperlink ref="F31" r:id="rId51"/>
    <hyperlink ref="F32" r:id="rId52"/>
    <hyperlink ref="F33" r:id="rId53"/>
    <hyperlink ref="F34" r:id="rId54"/>
    <hyperlink ref="F35" r:id="rId55"/>
    <hyperlink ref="F36" r:id="rId56"/>
    <hyperlink ref="F37" r:id="rId57"/>
    <hyperlink ref="F38" r:id="rId58"/>
    <hyperlink ref="F39" r:id="rId59"/>
    <hyperlink ref="F40" r:id="rId60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X27" sqref="X27"/>
    </sheetView>
  </sheetViews>
  <sheetFormatPr baseColWidth="10" defaultRowHeight="14" x14ac:dyDescent="0"/>
  <sheetData>
    <row r="1" spans="1:2" ht="15" thickBot="1">
      <c r="A1" s="26" t="s">
        <v>557</v>
      </c>
      <c r="B1" s="27" t="s">
        <v>558</v>
      </c>
    </row>
    <row r="2" spans="1:2" ht="15" thickBot="1">
      <c r="A2" s="28">
        <v>2003</v>
      </c>
      <c r="B2" s="29">
        <v>184</v>
      </c>
    </row>
    <row r="3" spans="1:2" ht="15" thickBot="1">
      <c r="A3" s="28">
        <v>2004</v>
      </c>
      <c r="B3" s="29">
        <v>156</v>
      </c>
    </row>
    <row r="4" spans="1:2" ht="15" thickBot="1">
      <c r="A4" s="28">
        <v>2005</v>
      </c>
      <c r="B4" s="29">
        <v>160</v>
      </c>
    </row>
    <row r="5" spans="1:2" ht="15" thickBot="1">
      <c r="A5" s="28">
        <v>2006</v>
      </c>
      <c r="B5" s="29">
        <v>155</v>
      </c>
    </row>
    <row r="6" spans="1:2" ht="15" thickBot="1">
      <c r="A6" s="28">
        <v>2007</v>
      </c>
      <c r="B6" s="29">
        <v>165</v>
      </c>
    </row>
    <row r="7" spans="1:2" ht="15" thickBot="1">
      <c r="A7" s="28">
        <v>2008</v>
      </c>
      <c r="B7" s="29">
        <v>169</v>
      </c>
    </row>
    <row r="8" spans="1:2" ht="15" thickBot="1">
      <c r="A8" s="28">
        <v>2009</v>
      </c>
      <c r="B8" s="29">
        <v>181</v>
      </c>
    </row>
    <row r="9" spans="1:2" ht="15" thickBot="1">
      <c r="A9" s="28">
        <v>2010</v>
      </c>
      <c r="B9" s="29">
        <v>170</v>
      </c>
    </row>
    <row r="10" spans="1:2" ht="15" thickBot="1">
      <c r="A10" s="28">
        <v>2011</v>
      </c>
      <c r="B10" s="29">
        <v>190</v>
      </c>
    </row>
    <row r="11" spans="1:2" ht="15" thickBot="1">
      <c r="A11" s="28">
        <v>2012</v>
      </c>
      <c r="B11" s="29">
        <v>195</v>
      </c>
    </row>
    <row r="12" spans="1:2" ht="15" thickBot="1">
      <c r="A12" s="28">
        <v>2013</v>
      </c>
      <c r="B12" s="29">
        <v>197</v>
      </c>
    </row>
    <row r="13" spans="1:2" ht="15" thickBot="1">
      <c r="A13" s="28">
        <v>2014</v>
      </c>
      <c r="B13" s="29">
        <v>217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E14" workbookViewId="0">
      <selection activeCell="AA37" sqref="AA37"/>
    </sheetView>
  </sheetViews>
  <sheetFormatPr baseColWidth="10" defaultRowHeight="14" x14ac:dyDescent="0"/>
  <cols>
    <col min="2" max="2" width="0" hidden="1" customWidth="1"/>
  </cols>
  <sheetData>
    <row r="1" spans="1:14" ht="15" thickBot="1">
      <c r="A1" s="30" t="s">
        <v>559</v>
      </c>
      <c r="B1" s="31" t="s">
        <v>527</v>
      </c>
      <c r="C1" s="32">
        <v>2003</v>
      </c>
      <c r="D1" s="32">
        <v>2004</v>
      </c>
      <c r="E1" s="32">
        <v>2005</v>
      </c>
      <c r="F1" s="32">
        <v>2006</v>
      </c>
      <c r="G1" s="32">
        <v>2007</v>
      </c>
      <c r="H1" s="32">
        <v>2008</v>
      </c>
      <c r="I1" s="32">
        <v>2009</v>
      </c>
      <c r="J1" s="32">
        <v>2010</v>
      </c>
      <c r="K1" s="32">
        <v>2011</v>
      </c>
      <c r="L1" s="32">
        <v>2012</v>
      </c>
      <c r="M1" s="32">
        <v>2013</v>
      </c>
      <c r="N1" s="32">
        <v>2014</v>
      </c>
    </row>
    <row r="2" spans="1:14" ht="15" thickBot="1">
      <c r="A2" s="33" t="s">
        <v>576</v>
      </c>
      <c r="B2" s="34" t="s">
        <v>560</v>
      </c>
      <c r="C2" s="35">
        <v>166</v>
      </c>
      <c r="D2" s="35">
        <v>155</v>
      </c>
      <c r="E2" s="35">
        <v>139</v>
      </c>
      <c r="F2" s="35">
        <v>134</v>
      </c>
      <c r="G2" s="35">
        <v>128</v>
      </c>
      <c r="H2" s="35">
        <v>121</v>
      </c>
      <c r="I2" s="35">
        <v>115</v>
      </c>
      <c r="J2" s="35">
        <v>119</v>
      </c>
      <c r="K2" s="35">
        <v>129</v>
      </c>
      <c r="L2" s="35">
        <v>129</v>
      </c>
      <c r="M2" s="35">
        <v>131</v>
      </c>
      <c r="N2" s="35">
        <v>134</v>
      </c>
    </row>
    <row r="3" spans="1:14" ht="15" thickBot="1">
      <c r="A3" s="33" t="s">
        <v>577</v>
      </c>
      <c r="B3" s="34" t="s">
        <v>561</v>
      </c>
      <c r="C3" s="35">
        <v>178</v>
      </c>
      <c r="D3" s="35">
        <v>210</v>
      </c>
      <c r="E3" s="35">
        <v>189</v>
      </c>
      <c r="F3" s="35">
        <v>193</v>
      </c>
      <c r="G3" s="35">
        <v>198</v>
      </c>
      <c r="H3" s="35">
        <v>189</v>
      </c>
      <c r="I3" s="35">
        <v>189</v>
      </c>
      <c r="J3" s="35">
        <v>202</v>
      </c>
      <c r="K3" s="35">
        <v>201</v>
      </c>
      <c r="L3" s="35">
        <v>213</v>
      </c>
      <c r="M3" s="35">
        <v>203</v>
      </c>
      <c r="N3" s="35">
        <v>181</v>
      </c>
    </row>
    <row r="4" spans="1:14" ht="15" thickBot="1">
      <c r="A4" s="33" t="s">
        <v>578</v>
      </c>
      <c r="B4" s="34" t="s">
        <v>562</v>
      </c>
      <c r="C4" s="35">
        <v>309</v>
      </c>
      <c r="D4" s="35">
        <v>295</v>
      </c>
      <c r="E4" s="35">
        <v>279</v>
      </c>
      <c r="F4" s="35">
        <v>159</v>
      </c>
      <c r="G4" s="35">
        <v>167</v>
      </c>
      <c r="H4" s="35">
        <v>175</v>
      </c>
      <c r="I4" s="35">
        <v>177</v>
      </c>
      <c r="J4" s="35">
        <v>173</v>
      </c>
      <c r="K4" s="35">
        <v>179</v>
      </c>
      <c r="L4" s="35">
        <v>186</v>
      </c>
      <c r="M4" s="35">
        <v>181</v>
      </c>
      <c r="N4" s="35">
        <v>182</v>
      </c>
    </row>
    <row r="5" spans="1:14" ht="15" thickBot="1">
      <c r="A5" s="33" t="s">
        <v>579</v>
      </c>
      <c r="B5" s="34" t="s">
        <v>563</v>
      </c>
      <c r="C5" s="35">
        <v>384</v>
      </c>
      <c r="D5" s="35">
        <v>501</v>
      </c>
      <c r="E5" s="35">
        <v>469</v>
      </c>
      <c r="F5" s="34"/>
      <c r="G5" s="35">
        <v>471</v>
      </c>
      <c r="H5" s="35">
        <v>491</v>
      </c>
      <c r="I5" s="35">
        <v>445</v>
      </c>
      <c r="J5" s="35">
        <v>457</v>
      </c>
      <c r="K5" s="35">
        <v>427</v>
      </c>
      <c r="L5" s="35">
        <v>410</v>
      </c>
      <c r="M5" s="35">
        <v>366</v>
      </c>
      <c r="N5" s="35">
        <v>201</v>
      </c>
    </row>
    <row r="6" spans="1:14" ht="15" thickBot="1">
      <c r="A6" s="33" t="s">
        <v>580</v>
      </c>
      <c r="B6" s="34" t="s">
        <v>564</v>
      </c>
      <c r="C6" s="35">
        <v>184</v>
      </c>
      <c r="D6" s="35">
        <v>156</v>
      </c>
      <c r="E6" s="35">
        <v>160</v>
      </c>
      <c r="F6" s="35">
        <v>155</v>
      </c>
      <c r="G6" s="35">
        <v>165</v>
      </c>
      <c r="H6" s="35">
        <v>169</v>
      </c>
      <c r="I6" s="35">
        <v>181</v>
      </c>
      <c r="J6" s="35">
        <v>170</v>
      </c>
      <c r="K6" s="35">
        <v>190</v>
      </c>
      <c r="L6" s="35">
        <v>195</v>
      </c>
      <c r="M6" s="35">
        <v>197</v>
      </c>
      <c r="N6" s="35">
        <v>217</v>
      </c>
    </row>
    <row r="7" spans="1:14" ht="15" thickBot="1">
      <c r="A7" s="33" t="s">
        <v>581</v>
      </c>
      <c r="B7" s="34" t="s">
        <v>561</v>
      </c>
      <c r="C7" s="34"/>
      <c r="D7" s="35">
        <v>407</v>
      </c>
      <c r="E7" s="35">
        <v>426</v>
      </c>
      <c r="F7" s="35">
        <v>403</v>
      </c>
      <c r="G7" s="35">
        <v>377</v>
      </c>
      <c r="H7" s="35">
        <v>368</v>
      </c>
      <c r="I7" s="35">
        <v>355</v>
      </c>
      <c r="J7" s="35">
        <v>342</v>
      </c>
      <c r="K7" s="35">
        <v>324</v>
      </c>
      <c r="L7" s="35">
        <v>312</v>
      </c>
      <c r="M7" s="35">
        <v>273</v>
      </c>
      <c r="N7" s="35">
        <v>248</v>
      </c>
    </row>
    <row r="8" spans="1:14" ht="15" thickBot="1">
      <c r="A8" s="33" t="s">
        <v>582</v>
      </c>
      <c r="B8" s="34" t="s">
        <v>561</v>
      </c>
      <c r="C8" s="35">
        <v>241</v>
      </c>
      <c r="D8" s="35">
        <v>193</v>
      </c>
      <c r="E8" s="35">
        <v>198</v>
      </c>
      <c r="F8" s="35">
        <v>256</v>
      </c>
      <c r="G8" s="35">
        <v>265</v>
      </c>
      <c r="H8" s="35">
        <v>246</v>
      </c>
      <c r="I8" s="35">
        <v>249</v>
      </c>
      <c r="J8" s="35">
        <v>239</v>
      </c>
      <c r="K8" s="35">
        <v>243</v>
      </c>
      <c r="L8" s="35">
        <v>235</v>
      </c>
      <c r="M8" s="35">
        <v>248</v>
      </c>
      <c r="N8" s="35">
        <v>263</v>
      </c>
    </row>
    <row r="9" spans="1:14" ht="15" thickBot="1">
      <c r="A9" s="33" t="s">
        <v>565</v>
      </c>
      <c r="B9" s="34" t="s">
        <v>561</v>
      </c>
      <c r="C9" s="35">
        <v>332</v>
      </c>
      <c r="D9" s="35">
        <v>358</v>
      </c>
      <c r="E9" s="35">
        <v>354</v>
      </c>
      <c r="F9" s="35">
        <v>323</v>
      </c>
      <c r="G9" s="35">
        <v>298</v>
      </c>
      <c r="H9" s="35">
        <v>306</v>
      </c>
      <c r="I9" s="35">
        <v>284</v>
      </c>
      <c r="J9" s="35">
        <v>296</v>
      </c>
      <c r="K9" s="35">
        <v>300</v>
      </c>
      <c r="L9" s="35">
        <v>301</v>
      </c>
      <c r="M9" s="35">
        <v>307</v>
      </c>
      <c r="N9" s="35">
        <v>287</v>
      </c>
    </row>
    <row r="10" spans="1:14" ht="15" thickBot="1">
      <c r="A10" s="33" t="s">
        <v>566</v>
      </c>
      <c r="B10" s="34" t="s">
        <v>561</v>
      </c>
      <c r="C10" s="35">
        <v>283</v>
      </c>
      <c r="D10" s="35">
        <v>316</v>
      </c>
      <c r="E10" s="35">
        <v>296</v>
      </c>
      <c r="F10" s="35">
        <v>243</v>
      </c>
      <c r="G10" s="35">
        <v>254</v>
      </c>
      <c r="H10" s="35">
        <v>274</v>
      </c>
      <c r="I10" s="35">
        <v>257</v>
      </c>
      <c r="J10" s="35">
        <v>285</v>
      </c>
      <c r="K10" s="35">
        <v>273</v>
      </c>
      <c r="L10" s="35">
        <v>282</v>
      </c>
      <c r="M10" s="35">
        <v>294</v>
      </c>
      <c r="N10" s="35">
        <v>313</v>
      </c>
    </row>
    <row r="11" spans="1:14" ht="15" thickBot="1">
      <c r="A11" s="33" t="s">
        <v>537</v>
      </c>
      <c r="B11" s="34" t="s">
        <v>561</v>
      </c>
      <c r="C11" s="34"/>
      <c r="D11" s="34"/>
      <c r="E11" s="34"/>
      <c r="F11" s="34"/>
      <c r="G11" s="34"/>
      <c r="H11" s="34"/>
      <c r="I11" s="35">
        <v>497</v>
      </c>
      <c r="J11" s="35">
        <v>384</v>
      </c>
      <c r="K11" s="35">
        <v>435</v>
      </c>
      <c r="L11" s="35">
        <v>406</v>
      </c>
      <c r="M11" s="35">
        <v>363</v>
      </c>
      <c r="N11" s="35">
        <v>316</v>
      </c>
    </row>
    <row r="12" spans="1:14" ht="15" thickBot="1">
      <c r="A12" s="33" t="s">
        <v>567</v>
      </c>
      <c r="B12" s="34" t="s">
        <v>561</v>
      </c>
      <c r="C12" s="35">
        <v>452</v>
      </c>
      <c r="D12" s="34"/>
      <c r="E12" s="35">
        <v>482</v>
      </c>
      <c r="F12" s="35">
        <v>390</v>
      </c>
      <c r="G12" s="35">
        <v>396</v>
      </c>
      <c r="H12" s="35">
        <v>390</v>
      </c>
      <c r="I12" s="35">
        <v>376</v>
      </c>
      <c r="J12" s="35">
        <v>349</v>
      </c>
      <c r="K12" s="35">
        <v>381</v>
      </c>
      <c r="L12" s="35">
        <v>349</v>
      </c>
      <c r="M12" s="35">
        <v>349</v>
      </c>
      <c r="N12" s="35">
        <v>322</v>
      </c>
    </row>
    <row r="13" spans="1:14" ht="15" thickBot="1">
      <c r="A13" s="33" t="s">
        <v>568</v>
      </c>
      <c r="B13" s="34" t="s">
        <v>561</v>
      </c>
      <c r="C13" s="35">
        <v>426</v>
      </c>
      <c r="D13" s="35">
        <v>429</v>
      </c>
      <c r="E13" s="35">
        <v>439</v>
      </c>
      <c r="F13" s="35">
        <v>455</v>
      </c>
      <c r="G13" s="35">
        <v>455</v>
      </c>
      <c r="H13" s="35">
        <v>413</v>
      </c>
      <c r="I13" s="35">
        <v>468</v>
      </c>
      <c r="J13" s="35">
        <v>454</v>
      </c>
      <c r="K13" s="35">
        <v>419</v>
      </c>
      <c r="L13" s="35">
        <v>400</v>
      </c>
      <c r="M13" s="35">
        <v>382</v>
      </c>
      <c r="N13" s="35">
        <v>326</v>
      </c>
    </row>
    <row r="14" spans="1:14" ht="15" thickBot="1">
      <c r="A14" s="33" t="s">
        <v>540</v>
      </c>
      <c r="B14" s="34" t="s">
        <v>563</v>
      </c>
      <c r="C14" s="34"/>
      <c r="D14" s="34"/>
      <c r="E14" s="34"/>
      <c r="F14" s="34"/>
      <c r="G14" s="35">
        <v>484</v>
      </c>
      <c r="H14" s="35">
        <v>484</v>
      </c>
      <c r="I14" s="35">
        <v>442</v>
      </c>
      <c r="J14" s="35">
        <v>430</v>
      </c>
      <c r="K14" s="35">
        <v>394</v>
      </c>
      <c r="L14" s="35">
        <v>388</v>
      </c>
      <c r="M14" s="35">
        <v>353</v>
      </c>
      <c r="N14" s="35">
        <v>330</v>
      </c>
    </row>
    <row r="15" spans="1:14" ht="15" thickBot="1">
      <c r="A15" s="33" t="s">
        <v>569</v>
      </c>
      <c r="B15" s="34" t="s">
        <v>560</v>
      </c>
      <c r="C15" s="35">
        <v>378</v>
      </c>
      <c r="D15" s="35">
        <v>319</v>
      </c>
      <c r="E15" s="35">
        <v>289</v>
      </c>
      <c r="F15" s="35">
        <v>311</v>
      </c>
      <c r="G15" s="35">
        <v>303</v>
      </c>
      <c r="H15" s="35">
        <v>286</v>
      </c>
      <c r="I15" s="35">
        <v>289</v>
      </c>
      <c r="J15" s="35">
        <v>265</v>
      </c>
      <c r="K15" s="35">
        <v>271</v>
      </c>
      <c r="L15" s="35">
        <v>285</v>
      </c>
      <c r="M15" s="35">
        <v>305</v>
      </c>
      <c r="N15" s="35">
        <v>344</v>
      </c>
    </row>
    <row r="16" spans="1:14" ht="15" thickBot="1">
      <c r="A16" s="33" t="s">
        <v>570</v>
      </c>
      <c r="B16" s="34" t="s">
        <v>560</v>
      </c>
      <c r="C16" s="35">
        <v>341</v>
      </c>
      <c r="D16" s="35">
        <v>369</v>
      </c>
      <c r="E16" s="35">
        <v>343</v>
      </c>
      <c r="F16" s="35">
        <v>347</v>
      </c>
      <c r="G16" s="35">
        <v>338</v>
      </c>
      <c r="H16" s="35">
        <v>330</v>
      </c>
      <c r="I16" s="35">
        <v>322</v>
      </c>
      <c r="J16" s="35">
        <v>304</v>
      </c>
      <c r="K16" s="35">
        <v>320</v>
      </c>
      <c r="L16" s="35">
        <v>340</v>
      </c>
      <c r="M16" s="35">
        <v>334</v>
      </c>
      <c r="N16" s="35">
        <v>367</v>
      </c>
    </row>
    <row r="17" spans="1:14" ht="15" thickBot="1">
      <c r="A17" s="33" t="s">
        <v>542</v>
      </c>
      <c r="B17" s="34" t="s">
        <v>560</v>
      </c>
      <c r="C17" s="34"/>
      <c r="D17" s="34"/>
      <c r="E17" s="34"/>
      <c r="F17" s="34"/>
      <c r="G17" s="35">
        <v>453</v>
      </c>
      <c r="H17" s="35">
        <v>381</v>
      </c>
      <c r="I17" s="35">
        <v>368</v>
      </c>
      <c r="J17" s="35">
        <v>347</v>
      </c>
      <c r="K17" s="35">
        <v>359</v>
      </c>
      <c r="L17" s="35">
        <v>373</v>
      </c>
      <c r="M17" s="35">
        <v>358</v>
      </c>
      <c r="N17" s="35">
        <v>388</v>
      </c>
    </row>
    <row r="18" spans="1:14" ht="15" thickBot="1">
      <c r="A18" s="33" t="s">
        <v>543</v>
      </c>
      <c r="B18" s="34" t="s">
        <v>560</v>
      </c>
      <c r="C18" s="34"/>
      <c r="D18" s="34"/>
      <c r="E18" s="34"/>
      <c r="F18" s="34"/>
      <c r="G18" s="34"/>
      <c r="H18" s="35">
        <v>475</v>
      </c>
      <c r="I18" s="35">
        <v>462</v>
      </c>
      <c r="J18" s="35">
        <v>419</v>
      </c>
      <c r="K18" s="35">
        <v>439</v>
      </c>
      <c r="L18" s="35">
        <v>422</v>
      </c>
      <c r="M18" s="35">
        <v>423</v>
      </c>
      <c r="N18" s="35">
        <v>418</v>
      </c>
    </row>
    <row r="19" spans="1:14" ht="15" thickBot="1">
      <c r="A19" s="33" t="s">
        <v>544</v>
      </c>
      <c r="B19" s="34" t="s">
        <v>571</v>
      </c>
      <c r="C19" s="34"/>
      <c r="D19" s="35">
        <v>382</v>
      </c>
      <c r="E19" s="35">
        <v>395</v>
      </c>
      <c r="F19" s="35">
        <v>400</v>
      </c>
      <c r="G19" s="35">
        <v>401</v>
      </c>
      <c r="H19" s="35">
        <v>425</v>
      </c>
      <c r="I19" s="35">
        <v>436</v>
      </c>
      <c r="J19" s="35">
        <v>449</v>
      </c>
      <c r="K19" s="35">
        <v>416</v>
      </c>
      <c r="L19" s="35">
        <v>431</v>
      </c>
      <c r="M19" s="35">
        <v>433</v>
      </c>
      <c r="N19" s="35">
        <v>422</v>
      </c>
    </row>
    <row r="20" spans="1:14" ht="15" thickBot="1">
      <c r="A20" s="33" t="s">
        <v>572</v>
      </c>
      <c r="B20" s="34" t="s">
        <v>561</v>
      </c>
      <c r="C20" s="34"/>
      <c r="D20" s="34"/>
      <c r="E20" s="34"/>
      <c r="F20" s="34"/>
      <c r="G20" s="34"/>
      <c r="H20" s="34"/>
      <c r="I20" s="34"/>
      <c r="J20" s="34"/>
      <c r="K20" s="34"/>
      <c r="L20" s="35">
        <v>384</v>
      </c>
      <c r="M20" s="35">
        <v>417</v>
      </c>
      <c r="N20" s="35">
        <v>428</v>
      </c>
    </row>
    <row r="21" spans="1:14" ht="15" thickBot="1">
      <c r="A21" s="33" t="s">
        <v>573</v>
      </c>
      <c r="B21" s="34" t="s">
        <v>561</v>
      </c>
      <c r="C21" s="34"/>
      <c r="D21" s="35">
        <v>445</v>
      </c>
      <c r="E21" s="34"/>
      <c r="F21" s="34"/>
      <c r="G21" s="34"/>
      <c r="H21" s="34"/>
      <c r="I21" s="35">
        <v>500</v>
      </c>
      <c r="J21" s="35">
        <v>492</v>
      </c>
      <c r="K21" s="35">
        <v>496</v>
      </c>
      <c r="L21" s="34"/>
      <c r="M21" s="34"/>
      <c r="N21" s="35">
        <v>431</v>
      </c>
    </row>
    <row r="22" spans="1:14" ht="15" thickBot="1">
      <c r="A22" s="33" t="s">
        <v>574</v>
      </c>
      <c r="B22" s="34" t="s">
        <v>561</v>
      </c>
      <c r="C22" s="35">
        <v>471</v>
      </c>
      <c r="D22" s="35">
        <v>439</v>
      </c>
      <c r="E22" s="35">
        <v>432</v>
      </c>
      <c r="F22" s="35">
        <v>414</v>
      </c>
      <c r="G22" s="35">
        <v>430</v>
      </c>
      <c r="H22" s="35">
        <v>437</v>
      </c>
      <c r="I22" s="35">
        <v>429</v>
      </c>
      <c r="J22" s="35">
        <v>468</v>
      </c>
      <c r="K22" s="35">
        <v>492</v>
      </c>
      <c r="L22" s="35">
        <v>476</v>
      </c>
      <c r="M22" s="35">
        <v>473</v>
      </c>
      <c r="N22" s="35">
        <v>433</v>
      </c>
    </row>
    <row r="23" spans="1:14" ht="15" thickBot="1">
      <c r="A23" s="33" t="s">
        <v>575</v>
      </c>
      <c r="B23" s="34" t="s">
        <v>563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5">
        <v>480</v>
      </c>
      <c r="N23" s="35">
        <v>455</v>
      </c>
    </row>
    <row r="24" spans="1:14" ht="15" thickBot="1">
      <c r="A24" s="33" t="s">
        <v>548</v>
      </c>
      <c r="B24" s="34" t="s">
        <v>571</v>
      </c>
      <c r="C24" s="34"/>
      <c r="D24" s="34"/>
      <c r="E24" s="34"/>
      <c r="F24" s="34"/>
      <c r="G24" s="34"/>
      <c r="H24" s="34"/>
      <c r="I24" s="35">
        <v>423</v>
      </c>
      <c r="J24" s="35">
        <v>410</v>
      </c>
      <c r="K24" s="35">
        <v>413</v>
      </c>
      <c r="L24" s="35">
        <v>415</v>
      </c>
      <c r="M24" s="35">
        <v>405</v>
      </c>
      <c r="N24" s="35">
        <v>466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tabSelected="1" zoomScale="125" zoomScaleNormal="125" zoomScalePageLayoutView="125" workbookViewId="0">
      <selection activeCell="Q33" sqref="Q33:Y39"/>
    </sheetView>
  </sheetViews>
  <sheetFormatPr baseColWidth="10" defaultRowHeight="14" x14ac:dyDescent="0"/>
  <cols>
    <col min="11" max="11" width="11" bestFit="1" customWidth="1"/>
    <col min="17" max="17" width="35" bestFit="1" customWidth="1"/>
    <col min="18" max="18" width="9.83203125" customWidth="1"/>
    <col min="19" max="19" width="11.1640625" customWidth="1"/>
    <col min="20" max="20" width="11" customWidth="1"/>
    <col min="21" max="22" width="10.5" customWidth="1"/>
    <col min="23" max="23" width="8.83203125" customWidth="1"/>
    <col min="24" max="24" width="11.1640625" customWidth="1"/>
    <col min="25" max="25" width="14.6640625" customWidth="1"/>
  </cols>
  <sheetData>
    <row r="1" spans="1:11" ht="18" customHeight="1">
      <c r="A1" s="54" t="s">
        <v>526</v>
      </c>
      <c r="B1" s="54" t="s">
        <v>583</v>
      </c>
      <c r="C1" s="54" t="s">
        <v>584</v>
      </c>
      <c r="D1" s="54" t="s">
        <v>585</v>
      </c>
      <c r="E1" s="54" t="s">
        <v>586</v>
      </c>
      <c r="F1" s="54" t="s">
        <v>587</v>
      </c>
      <c r="G1" s="54" t="s">
        <v>588</v>
      </c>
      <c r="H1" s="54" t="s">
        <v>589</v>
      </c>
      <c r="I1" s="54" t="s">
        <v>590</v>
      </c>
      <c r="J1" s="54" t="s">
        <v>591</v>
      </c>
      <c r="K1" s="38"/>
    </row>
    <row r="2" spans="1:11" ht="15" thickBot="1">
      <c r="A2" s="55"/>
      <c r="B2" s="55"/>
      <c r="C2" s="55"/>
      <c r="D2" s="55"/>
      <c r="E2" s="55"/>
      <c r="F2" s="55"/>
      <c r="G2" s="55"/>
      <c r="H2" s="55"/>
      <c r="I2" s="55"/>
      <c r="J2" s="55"/>
      <c r="K2" s="38"/>
    </row>
    <row r="3" spans="1:11" ht="15" thickBot="1">
      <c r="A3" s="39" t="s">
        <v>592</v>
      </c>
      <c r="B3" s="40" t="s">
        <v>593</v>
      </c>
      <c r="C3" s="41">
        <v>10147</v>
      </c>
      <c r="D3" s="41">
        <v>10225</v>
      </c>
      <c r="E3" s="41">
        <v>10720</v>
      </c>
      <c r="F3" s="41">
        <v>10703</v>
      </c>
      <c r="G3" s="42">
        <v>73.7</v>
      </c>
      <c r="H3" s="42">
        <v>72.8</v>
      </c>
      <c r="I3" s="42">
        <v>72.7</v>
      </c>
      <c r="J3" s="43">
        <v>72.900000000000006</v>
      </c>
      <c r="K3" s="51">
        <f>+(F3-C3)/C3</f>
        <v>5.4794520547945202E-2</v>
      </c>
    </row>
    <row r="4" spans="1:11" ht="15" thickBot="1">
      <c r="A4" s="39" t="s">
        <v>594</v>
      </c>
      <c r="B4" s="40" t="s">
        <v>595</v>
      </c>
      <c r="C4" s="41">
        <v>5448</v>
      </c>
      <c r="D4" s="41">
        <v>5973</v>
      </c>
      <c r="E4" s="41">
        <v>5814</v>
      </c>
      <c r="F4" s="41">
        <v>6431</v>
      </c>
      <c r="G4" s="42">
        <v>49.8</v>
      </c>
      <c r="H4" s="42">
        <v>50.4</v>
      </c>
      <c r="I4" s="42">
        <v>50.5</v>
      </c>
      <c r="J4" s="43">
        <v>51.8</v>
      </c>
      <c r="K4" s="51">
        <f t="shared" ref="K4:K25" si="0">+(F4-C4)/C4</f>
        <v>0.1804331864904552</v>
      </c>
    </row>
    <row r="5" spans="1:11" ht="15" thickBot="1">
      <c r="A5" s="44" t="s">
        <v>580</v>
      </c>
      <c r="B5" s="45" t="s">
        <v>596</v>
      </c>
      <c r="C5" s="46">
        <v>3823</v>
      </c>
      <c r="D5" s="46">
        <v>3991</v>
      </c>
      <c r="E5" s="46">
        <v>4091</v>
      </c>
      <c r="F5" s="46">
        <v>4142</v>
      </c>
      <c r="G5" s="47">
        <v>47.6</v>
      </c>
      <c r="H5" s="47">
        <v>47.3</v>
      </c>
      <c r="I5" s="47">
        <v>47.1</v>
      </c>
      <c r="J5" s="48">
        <v>47.7</v>
      </c>
      <c r="K5" s="51">
        <f t="shared" si="0"/>
        <v>8.3442322783154596E-2</v>
      </c>
    </row>
    <row r="6" spans="1:11" ht="15" thickBot="1">
      <c r="A6" s="39" t="s">
        <v>597</v>
      </c>
      <c r="B6" s="40" t="s">
        <v>598</v>
      </c>
      <c r="C6" s="41">
        <v>3812</v>
      </c>
      <c r="D6" s="41">
        <v>4033</v>
      </c>
      <c r="E6" s="41">
        <v>4452</v>
      </c>
      <c r="F6" s="41">
        <v>4672</v>
      </c>
      <c r="G6" s="42">
        <v>28.3</v>
      </c>
      <c r="H6" s="42">
        <v>28.1</v>
      </c>
      <c r="I6" s="42">
        <v>30.9</v>
      </c>
      <c r="J6" s="43">
        <v>46.8</v>
      </c>
      <c r="K6" s="51">
        <f t="shared" si="0"/>
        <v>0.22560335781741866</v>
      </c>
    </row>
    <row r="7" spans="1:11" ht="15" thickBot="1">
      <c r="A7" s="39" t="s">
        <v>599</v>
      </c>
      <c r="B7" s="40" t="s">
        <v>595</v>
      </c>
      <c r="C7" s="41">
        <v>3318</v>
      </c>
      <c r="D7" s="41">
        <v>3693</v>
      </c>
      <c r="E7" s="41">
        <v>4112</v>
      </c>
      <c r="F7" s="41">
        <v>3966</v>
      </c>
      <c r="G7" s="42">
        <v>41.4</v>
      </c>
      <c r="H7" s="42">
        <v>43.2</v>
      </c>
      <c r="I7" s="42">
        <v>45</v>
      </c>
      <c r="J7" s="42">
        <v>45.3</v>
      </c>
      <c r="K7" s="51">
        <f t="shared" si="0"/>
        <v>0.19529837251356238</v>
      </c>
    </row>
    <row r="8" spans="1:11" ht="15" thickBot="1">
      <c r="A8" s="39" t="s">
        <v>600</v>
      </c>
      <c r="B8" s="40" t="s">
        <v>595</v>
      </c>
      <c r="C8" s="41">
        <v>2972</v>
      </c>
      <c r="D8" s="41">
        <v>3094</v>
      </c>
      <c r="E8" s="41">
        <v>3108</v>
      </c>
      <c r="F8" s="41">
        <v>3241</v>
      </c>
      <c r="G8" s="42">
        <v>42.8</v>
      </c>
      <c r="H8" s="42">
        <v>42.9</v>
      </c>
      <c r="I8" s="42">
        <v>42.3</v>
      </c>
      <c r="J8" s="43">
        <v>42.9</v>
      </c>
      <c r="K8" s="51">
        <f t="shared" si="0"/>
        <v>9.0511440107671606E-2</v>
      </c>
    </row>
    <row r="9" spans="1:11" ht="15" thickBot="1">
      <c r="A9" s="39" t="s">
        <v>601</v>
      </c>
      <c r="B9" s="40" t="s">
        <v>598</v>
      </c>
      <c r="C9" s="41">
        <v>2901</v>
      </c>
      <c r="D9" s="41">
        <v>3165</v>
      </c>
      <c r="E9" s="41">
        <v>3552</v>
      </c>
      <c r="F9" s="41">
        <v>3739</v>
      </c>
      <c r="G9" s="42">
        <v>37.4</v>
      </c>
      <c r="H9" s="42">
        <v>38.5</v>
      </c>
      <c r="I9" s="42">
        <v>40.200000000000003</v>
      </c>
      <c r="J9" s="43">
        <v>42.7</v>
      </c>
      <c r="K9" s="51">
        <f t="shared" si="0"/>
        <v>0.28886590830748016</v>
      </c>
    </row>
    <row r="10" spans="1:11" ht="15" thickBot="1">
      <c r="A10" s="39" t="s">
        <v>602</v>
      </c>
      <c r="B10" s="40" t="s">
        <v>593</v>
      </c>
      <c r="C10" s="41">
        <v>3130</v>
      </c>
      <c r="D10" s="41">
        <v>3196</v>
      </c>
      <c r="E10" s="41">
        <v>3425</v>
      </c>
      <c r="F10" s="41">
        <v>3369</v>
      </c>
      <c r="G10" s="42">
        <v>43.1</v>
      </c>
      <c r="H10" s="42">
        <v>42</v>
      </c>
      <c r="I10" s="42">
        <v>42.4</v>
      </c>
      <c r="J10" s="43">
        <v>42.6</v>
      </c>
      <c r="K10" s="51">
        <f t="shared" si="0"/>
        <v>7.6357827476038337E-2</v>
      </c>
    </row>
    <row r="11" spans="1:11" ht="15" thickBot="1">
      <c r="A11" s="39" t="s">
        <v>603</v>
      </c>
      <c r="B11" s="40" t="s">
        <v>595</v>
      </c>
      <c r="C11" s="41">
        <v>2535</v>
      </c>
      <c r="D11" s="41">
        <v>2714</v>
      </c>
      <c r="E11" s="41">
        <v>2836</v>
      </c>
      <c r="F11" s="41">
        <v>2913</v>
      </c>
      <c r="G11" s="42">
        <v>39.799999999999997</v>
      </c>
      <c r="H11" s="42">
        <v>40.299999999999997</v>
      </c>
      <c r="I11" s="42">
        <v>40.700000000000003</v>
      </c>
      <c r="J11" s="43">
        <v>41.8</v>
      </c>
      <c r="K11" s="51">
        <f t="shared" si="0"/>
        <v>0.14911242603550295</v>
      </c>
    </row>
    <row r="12" spans="1:11" ht="15" thickBot="1">
      <c r="A12" s="39" t="s">
        <v>604</v>
      </c>
      <c r="B12" s="40" t="s">
        <v>593</v>
      </c>
      <c r="C12" s="41">
        <v>2770</v>
      </c>
      <c r="D12" s="41">
        <v>2826</v>
      </c>
      <c r="E12" s="41">
        <v>3029</v>
      </c>
      <c r="F12" s="41">
        <v>3016</v>
      </c>
      <c r="G12" s="42">
        <v>40.6</v>
      </c>
      <c r="H12" s="42">
        <v>40</v>
      </c>
      <c r="I12" s="42">
        <v>41</v>
      </c>
      <c r="J12" s="43">
        <v>40.5</v>
      </c>
      <c r="K12" s="51">
        <f t="shared" si="0"/>
        <v>8.8808664259927797E-2</v>
      </c>
    </row>
    <row r="13" spans="1:11" ht="15" thickBot="1">
      <c r="A13" s="39" t="s">
        <v>605</v>
      </c>
      <c r="B13" s="40" t="s">
        <v>595</v>
      </c>
      <c r="C13" s="41">
        <v>2077</v>
      </c>
      <c r="D13" s="41">
        <v>2478</v>
      </c>
      <c r="E13" s="41">
        <v>2616</v>
      </c>
      <c r="F13" s="41">
        <v>2688</v>
      </c>
      <c r="G13" s="42">
        <v>36.6</v>
      </c>
      <c r="H13" s="42">
        <v>39.200000000000003</v>
      </c>
      <c r="I13" s="42">
        <v>40.4</v>
      </c>
      <c r="J13" s="43">
        <v>39.9</v>
      </c>
      <c r="K13" s="51">
        <f t="shared" si="0"/>
        <v>0.29417428984111699</v>
      </c>
    </row>
    <row r="14" spans="1:11" ht="15" thickBot="1">
      <c r="A14" s="39" t="s">
        <v>606</v>
      </c>
      <c r="B14" s="40" t="s">
        <v>595</v>
      </c>
      <c r="C14" s="41">
        <v>2104</v>
      </c>
      <c r="D14" s="41">
        <v>2318</v>
      </c>
      <c r="E14" s="41">
        <v>2465</v>
      </c>
      <c r="F14" s="41">
        <v>2397</v>
      </c>
      <c r="G14" s="42">
        <v>38</v>
      </c>
      <c r="H14" s="42">
        <v>39</v>
      </c>
      <c r="I14" s="42">
        <v>39.1</v>
      </c>
      <c r="J14" s="42">
        <v>39</v>
      </c>
      <c r="K14" s="51">
        <f t="shared" si="0"/>
        <v>0.13925855513307986</v>
      </c>
    </row>
    <row r="15" spans="1:11" ht="15" thickBot="1">
      <c r="A15" s="39" t="s">
        <v>607</v>
      </c>
      <c r="B15" s="40" t="s">
        <v>593</v>
      </c>
      <c r="C15" s="41">
        <v>2367</v>
      </c>
      <c r="D15" s="41">
        <v>2496</v>
      </c>
      <c r="E15" s="41">
        <v>2592</v>
      </c>
      <c r="F15" s="41">
        <v>2656</v>
      </c>
      <c r="G15" s="42">
        <v>37.799999999999997</v>
      </c>
      <c r="H15" s="42">
        <v>38.1</v>
      </c>
      <c r="I15" s="42">
        <v>38.5</v>
      </c>
      <c r="J15" s="43">
        <v>38.9</v>
      </c>
      <c r="K15" s="51">
        <f t="shared" si="0"/>
        <v>0.12209547950992818</v>
      </c>
    </row>
    <row r="16" spans="1:11" ht="15" thickBot="1">
      <c r="A16" s="39" t="s">
        <v>608</v>
      </c>
      <c r="B16" s="40" t="s">
        <v>593</v>
      </c>
      <c r="C16" s="41">
        <v>2087</v>
      </c>
      <c r="D16" s="41">
        <v>2266</v>
      </c>
      <c r="E16" s="41">
        <v>2411</v>
      </c>
      <c r="F16" s="41">
        <v>2569</v>
      </c>
      <c r="G16" s="42">
        <v>35.6</v>
      </c>
      <c r="H16" s="42">
        <v>36.299999999999997</v>
      </c>
      <c r="I16" s="42">
        <v>36.6</v>
      </c>
      <c r="J16" s="43">
        <v>37.9</v>
      </c>
      <c r="K16" s="51">
        <f t="shared" si="0"/>
        <v>0.23095352180162912</v>
      </c>
    </row>
    <row r="17" spans="1:32" ht="15" thickBot="1">
      <c r="A17" s="39" t="s">
        <v>609</v>
      </c>
      <c r="B17" s="40" t="s">
        <v>610</v>
      </c>
      <c r="C17" s="41">
        <v>2664</v>
      </c>
      <c r="D17" s="41">
        <v>2705</v>
      </c>
      <c r="E17" s="41">
        <v>2836</v>
      </c>
      <c r="F17" s="41">
        <v>2815</v>
      </c>
      <c r="G17" s="42">
        <v>36.9</v>
      </c>
      <c r="H17" s="42">
        <v>36</v>
      </c>
      <c r="I17" s="42">
        <v>36.700000000000003</v>
      </c>
      <c r="J17" s="43">
        <v>36.299999999999997</v>
      </c>
      <c r="K17" s="51">
        <f t="shared" si="0"/>
        <v>5.6681681681681681E-2</v>
      </c>
    </row>
    <row r="18" spans="1:32" ht="15" thickBot="1">
      <c r="A18" s="39" t="s">
        <v>611</v>
      </c>
      <c r="B18" s="40" t="s">
        <v>595</v>
      </c>
      <c r="C18" s="41">
        <v>1755</v>
      </c>
      <c r="D18" s="41">
        <v>1825</v>
      </c>
      <c r="E18" s="41">
        <v>2045</v>
      </c>
      <c r="F18" s="41">
        <v>2173</v>
      </c>
      <c r="G18" s="40"/>
      <c r="H18" s="42">
        <v>33</v>
      </c>
      <c r="I18" s="42">
        <v>33</v>
      </c>
      <c r="J18" s="43">
        <v>35</v>
      </c>
      <c r="K18" s="51">
        <f t="shared" si="0"/>
        <v>0.23817663817663817</v>
      </c>
    </row>
    <row r="19" spans="1:32" ht="15" thickBot="1">
      <c r="A19" s="39" t="s">
        <v>612</v>
      </c>
      <c r="B19" s="40" t="s">
        <v>598</v>
      </c>
      <c r="C19" s="41">
        <v>1637</v>
      </c>
      <c r="D19" s="41">
        <v>1781</v>
      </c>
      <c r="E19" s="41">
        <v>2207</v>
      </c>
      <c r="F19" s="41">
        <v>2334</v>
      </c>
      <c r="G19" s="40"/>
      <c r="H19" s="42"/>
      <c r="I19" s="42">
        <v>32.5</v>
      </c>
      <c r="J19" s="43">
        <v>33.9</v>
      </c>
      <c r="K19" s="51">
        <f t="shared" si="0"/>
        <v>0.42577886377519852</v>
      </c>
    </row>
    <row r="20" spans="1:32" ht="15" thickBot="1">
      <c r="A20" s="39" t="s">
        <v>613</v>
      </c>
      <c r="B20" s="40" t="s">
        <v>595</v>
      </c>
      <c r="C20" s="41">
        <v>1628</v>
      </c>
      <c r="D20" s="41">
        <v>1846</v>
      </c>
      <c r="E20" s="41">
        <v>1961</v>
      </c>
      <c r="F20" s="41">
        <v>1962</v>
      </c>
      <c r="G20" s="42">
        <v>32.4</v>
      </c>
      <c r="H20" s="42">
        <v>33.9</v>
      </c>
      <c r="I20" s="42">
        <v>33.700000000000003</v>
      </c>
      <c r="J20" s="43">
        <v>33.6</v>
      </c>
      <c r="K20" s="51">
        <f t="shared" si="0"/>
        <v>0.20515970515970516</v>
      </c>
    </row>
    <row r="21" spans="1:32" ht="15" thickBot="1">
      <c r="A21" s="39" t="s">
        <v>614</v>
      </c>
      <c r="B21" s="40" t="s">
        <v>595</v>
      </c>
      <c r="C21" s="41">
        <v>1518</v>
      </c>
      <c r="D21" s="41">
        <v>1810</v>
      </c>
      <c r="E21" s="41">
        <v>1786</v>
      </c>
      <c r="F21" s="41">
        <v>1801</v>
      </c>
      <c r="G21" s="42">
        <v>29.4</v>
      </c>
      <c r="H21" s="42">
        <v>32.6</v>
      </c>
      <c r="I21" s="42">
        <v>32</v>
      </c>
      <c r="J21" s="43">
        <v>33.4</v>
      </c>
      <c r="K21" s="51">
        <f t="shared" si="0"/>
        <v>0.18642951251646903</v>
      </c>
    </row>
    <row r="22" spans="1:32" ht="15" thickBot="1">
      <c r="A22" s="39" t="s">
        <v>615</v>
      </c>
      <c r="B22" s="40" t="s">
        <v>595</v>
      </c>
      <c r="C22" s="41">
        <v>1489</v>
      </c>
      <c r="D22" s="41">
        <v>1562</v>
      </c>
      <c r="E22" s="41">
        <v>1667</v>
      </c>
      <c r="F22" s="41">
        <v>1633</v>
      </c>
      <c r="G22" s="42">
        <v>32.4</v>
      </c>
      <c r="H22" s="42"/>
      <c r="I22" s="42"/>
      <c r="J22" s="43">
        <v>31.8</v>
      </c>
      <c r="K22" s="51">
        <f t="shared" si="0"/>
        <v>9.6709200805910001E-2</v>
      </c>
    </row>
    <row r="23" spans="1:32" ht="15" thickBot="1">
      <c r="A23" s="49" t="s">
        <v>616</v>
      </c>
      <c r="B23" s="50" t="s">
        <v>617</v>
      </c>
      <c r="C23" s="41">
        <v>1759</v>
      </c>
      <c r="D23" s="41">
        <v>1843</v>
      </c>
      <c r="E23" s="41">
        <v>1907</v>
      </c>
      <c r="F23" s="41">
        <v>1819</v>
      </c>
      <c r="G23" s="42">
        <v>31.4</v>
      </c>
      <c r="H23" s="42">
        <v>31.7</v>
      </c>
      <c r="I23" s="42">
        <v>31.6</v>
      </c>
      <c r="J23" s="43">
        <v>31.1</v>
      </c>
      <c r="K23" s="51">
        <f t="shared" si="0"/>
        <v>3.4110289937464469E-2</v>
      </c>
    </row>
    <row r="24" spans="1:32" ht="23" thickBot="1">
      <c r="A24" s="49" t="s">
        <v>618</v>
      </c>
      <c r="B24" s="50" t="s">
        <v>617</v>
      </c>
      <c r="C24" s="41">
        <v>1416</v>
      </c>
      <c r="D24" s="41">
        <v>1639</v>
      </c>
      <c r="E24" s="41">
        <v>1827</v>
      </c>
      <c r="F24" s="41">
        <v>1766</v>
      </c>
      <c r="G24" s="42">
        <v>27.2</v>
      </c>
      <c r="H24" s="42">
        <v>28.4</v>
      </c>
      <c r="I24" s="42">
        <v>30</v>
      </c>
      <c r="J24" s="43">
        <v>30</v>
      </c>
      <c r="K24" s="51">
        <f t="shared" si="0"/>
        <v>0.24717514124293785</v>
      </c>
      <c r="AE24" s="52">
        <v>17.96</v>
      </c>
      <c r="AF24">
        <f>+AE24-AE$27</f>
        <v>1.6700000000000017</v>
      </c>
    </row>
    <row r="25" spans="1:32" ht="15" thickBot="1">
      <c r="A25" s="39" t="s">
        <v>619</v>
      </c>
      <c r="B25" s="40" t="s">
        <v>595</v>
      </c>
      <c r="C25" s="41">
        <v>1200</v>
      </c>
      <c r="D25" s="41">
        <v>1312</v>
      </c>
      <c r="E25" s="41">
        <v>1438</v>
      </c>
      <c r="F25" s="41">
        <v>1597</v>
      </c>
      <c r="G25" s="42">
        <v>24</v>
      </c>
      <c r="H25" s="42">
        <v>24.7</v>
      </c>
      <c r="I25" s="42">
        <v>25.6</v>
      </c>
      <c r="J25" s="43">
        <v>26.2</v>
      </c>
      <c r="K25" s="51">
        <f t="shared" si="0"/>
        <v>0.33083333333333331</v>
      </c>
      <c r="AE25" s="52">
        <v>17.91</v>
      </c>
      <c r="AF25">
        <f t="shared" ref="AF25:AF27" si="1">+AE25-AE$27</f>
        <v>1.620000000000001</v>
      </c>
    </row>
    <row r="26" spans="1:32" ht="15" thickBot="1">
      <c r="A26" s="39" t="s">
        <v>620</v>
      </c>
      <c r="B26" s="40" t="s">
        <v>595</v>
      </c>
      <c r="C26" s="41">
        <v>1051</v>
      </c>
      <c r="D26" s="41">
        <v>1049</v>
      </c>
      <c r="E26" s="42">
        <v>990</v>
      </c>
      <c r="F26" s="41">
        <v>1023</v>
      </c>
      <c r="G26" s="42">
        <v>25.5</v>
      </c>
      <c r="H26" s="42">
        <v>25.3</v>
      </c>
      <c r="I26" s="42"/>
      <c r="J26" s="43"/>
      <c r="K26" s="38"/>
      <c r="AE26" s="52">
        <v>16.84</v>
      </c>
      <c r="AF26">
        <f t="shared" si="1"/>
        <v>0.55000000000000071</v>
      </c>
    </row>
    <row r="27" spans="1:32" ht="15" thickBot="1">
      <c r="A27" s="39" t="s">
        <v>621</v>
      </c>
      <c r="B27" s="40" t="s">
        <v>593</v>
      </c>
      <c r="C27" s="41">
        <v>3256</v>
      </c>
      <c r="D27" s="41">
        <v>3380</v>
      </c>
      <c r="E27" s="41">
        <v>3586</v>
      </c>
      <c r="F27" s="41">
        <v>3467</v>
      </c>
      <c r="G27" s="42">
        <v>42.2</v>
      </c>
      <c r="H27" s="42">
        <v>43.9</v>
      </c>
      <c r="I27" s="42">
        <v>43.5</v>
      </c>
      <c r="J27" s="43"/>
      <c r="K27" s="38"/>
      <c r="AE27" s="53">
        <v>16.29</v>
      </c>
      <c r="AF27">
        <f t="shared" si="1"/>
        <v>0</v>
      </c>
    </row>
    <row r="28" spans="1:32" ht="15" thickBot="1">
      <c r="A28" s="39" t="s">
        <v>622</v>
      </c>
      <c r="B28" s="40" t="s">
        <v>593</v>
      </c>
      <c r="C28" s="41">
        <v>2180</v>
      </c>
      <c r="D28" s="41">
        <v>2130</v>
      </c>
      <c r="E28" s="41">
        <v>2333</v>
      </c>
      <c r="F28" s="41">
        <v>2303</v>
      </c>
      <c r="G28" s="42">
        <v>33.4</v>
      </c>
      <c r="H28" s="42"/>
      <c r="I28" s="42"/>
      <c r="J28" s="43"/>
      <c r="K28" s="38"/>
    </row>
    <row r="33" spans="17:26" ht="18">
      <c r="Q33" s="67" t="s">
        <v>635</v>
      </c>
      <c r="R33" s="67"/>
      <c r="S33" s="67"/>
      <c r="T33" s="67"/>
      <c r="U33" s="67"/>
      <c r="V33" s="67"/>
      <c r="W33" s="67"/>
      <c r="X33" s="67"/>
      <c r="Y33" s="67"/>
    </row>
    <row r="34" spans="17:26" ht="52">
      <c r="Q34" s="64" t="s">
        <v>623</v>
      </c>
      <c r="R34" s="65" t="s">
        <v>624</v>
      </c>
      <c r="S34" s="65" t="s">
        <v>625</v>
      </c>
      <c r="T34" s="65" t="s">
        <v>626</v>
      </c>
      <c r="U34" s="65" t="s">
        <v>632</v>
      </c>
      <c r="V34" s="65" t="s">
        <v>633</v>
      </c>
      <c r="W34" s="65" t="s">
        <v>627</v>
      </c>
      <c r="X34" s="66" t="s">
        <v>631</v>
      </c>
      <c r="Y34" s="66" t="s">
        <v>634</v>
      </c>
    </row>
    <row r="35" spans="17:26">
      <c r="Q35" s="56" t="s">
        <v>628</v>
      </c>
      <c r="R35" s="57">
        <v>0</v>
      </c>
      <c r="S35" s="57">
        <v>0</v>
      </c>
      <c r="T35" s="57">
        <v>2</v>
      </c>
      <c r="U35" s="57">
        <v>1</v>
      </c>
      <c r="V35" s="57">
        <v>7</v>
      </c>
      <c r="W35" s="58">
        <v>10703</v>
      </c>
      <c r="X35" s="59">
        <v>5230</v>
      </c>
      <c r="Y35" s="59">
        <v>5177</v>
      </c>
      <c r="Z35">
        <f>+Y35/X35</f>
        <v>0.98986615678776291</v>
      </c>
    </row>
    <row r="36" spans="17:26">
      <c r="Q36" s="56" t="s">
        <v>529</v>
      </c>
      <c r="R36" s="57">
        <v>0</v>
      </c>
      <c r="S36" s="57">
        <v>0</v>
      </c>
      <c r="T36" s="57">
        <v>4</v>
      </c>
      <c r="U36" s="57">
        <v>9</v>
      </c>
      <c r="V36" s="57">
        <v>3</v>
      </c>
      <c r="W36" s="58">
        <v>6431</v>
      </c>
      <c r="X36" s="59">
        <v>3886</v>
      </c>
      <c r="Y36" s="60"/>
    </row>
    <row r="37" spans="17:26">
      <c r="Q37" s="56" t="s">
        <v>629</v>
      </c>
      <c r="R37" s="57">
        <v>3</v>
      </c>
      <c r="S37" s="57">
        <v>2</v>
      </c>
      <c r="T37" s="57">
        <v>0</v>
      </c>
      <c r="U37" s="57">
        <v>2</v>
      </c>
      <c r="V37" s="57">
        <v>2</v>
      </c>
      <c r="W37" s="58">
        <v>2815</v>
      </c>
      <c r="X37" s="59">
        <v>5899</v>
      </c>
      <c r="Y37" s="59">
        <v>1216</v>
      </c>
      <c r="Z37">
        <f t="shared" ref="Z37:Z39" si="2">+Y37/X37</f>
        <v>0.20613663332768264</v>
      </c>
    </row>
    <row r="38" spans="17:26">
      <c r="Q38" s="56" t="s">
        <v>630</v>
      </c>
      <c r="R38" s="57">
        <v>0</v>
      </c>
      <c r="S38" s="57">
        <v>1</v>
      </c>
      <c r="T38" s="57">
        <v>1</v>
      </c>
      <c r="U38" s="57">
        <v>4</v>
      </c>
      <c r="V38" s="57">
        <v>1</v>
      </c>
      <c r="W38" s="58">
        <v>4672</v>
      </c>
      <c r="X38" s="59">
        <v>3413</v>
      </c>
      <c r="Y38" s="59">
        <v>2832</v>
      </c>
      <c r="Z38">
        <f t="shared" si="2"/>
        <v>0.82976853208321122</v>
      </c>
    </row>
    <row r="39" spans="17:26">
      <c r="Q39" s="61" t="s">
        <v>532</v>
      </c>
      <c r="R39" s="62">
        <v>3</v>
      </c>
      <c r="S39" s="62">
        <v>0</v>
      </c>
      <c r="T39" s="62">
        <v>1</v>
      </c>
      <c r="U39" s="62">
        <v>1</v>
      </c>
      <c r="V39" s="62">
        <v>5</v>
      </c>
      <c r="W39" s="63">
        <v>4142</v>
      </c>
      <c r="X39" s="59">
        <v>6512</v>
      </c>
      <c r="Y39" s="59">
        <v>4312</v>
      </c>
      <c r="Z39">
        <f t="shared" si="2"/>
        <v>0.66216216216216217</v>
      </c>
    </row>
  </sheetData>
  <mergeCells count="11">
    <mergeCell ref="Q33:Y33"/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F1:F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2014</vt:lpstr>
      <vt:lpstr>2012-2014</vt:lpstr>
      <vt:lpstr>Hoja1</vt:lpstr>
      <vt:lpstr>Hoja2</vt:lpstr>
      <vt:lpstr>Hoja3</vt:lpstr>
      <vt:lpstr>Hoja4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Gaby</dc:creator>
  <cp:lastModifiedBy>Imanol Ordorika</cp:lastModifiedBy>
  <cp:lastPrinted>2014-08-15T15:33:14Z</cp:lastPrinted>
  <dcterms:created xsi:type="dcterms:W3CDTF">2014-08-15T15:04:01Z</dcterms:created>
  <dcterms:modified xsi:type="dcterms:W3CDTF">2014-08-22T21:42:21Z</dcterms:modified>
</cp:coreProperties>
</file>